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210\Desktop\Revision pliegos portales\"/>
    </mc:Choice>
  </mc:AlternateContent>
  <xr:revisionPtr revIDLastSave="0" documentId="13_ncr:1_{7C5B9853-BECB-4F94-A378-F2A9D378B0BF}" xr6:coauthVersionLast="47" xr6:coauthVersionMax="47" xr10:uidLastSave="{00000000-0000-0000-0000-000000000000}"/>
  <workbookProtection workbookAlgorithmName="SHA-512" workbookHashValue="5wQe9ce0k9cSt2E9SZbVjPhGKoE26JW+aA6CVnZrbOndu3Ostyb/fzniPUMzYI9kl5vOza0C5Zv77pZMojZejg==" workbookSaltValue="skkZbVTytI0qBj71SaJ9IQ==" workbookSpinCount="100000" lockStructure="1"/>
  <bookViews>
    <workbookView xWindow="-108" yWindow="-108" windowWidth="23256" windowHeight="12576" xr2:uid="{AC06853C-CCB8-485F-9185-A339E19B83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 s="1"/>
  <c r="J6" i="1" l="1"/>
  <c r="J7" i="1" s="1"/>
  <c r="J10" i="1" s="1"/>
  <c r="J12" i="1" s="1"/>
  <c r="J13" i="1" s="1"/>
</calcChain>
</file>

<file path=xl/sharedStrings.xml><?xml version="1.0" encoding="utf-8"?>
<sst xmlns="http://schemas.openxmlformats.org/spreadsheetml/2006/main" count="16" uniqueCount="16">
  <si>
    <t>Jornadas</t>
  </si>
  <si>
    <t>Importe por jornada de servicio</t>
  </si>
  <si>
    <t>Importe servicio</t>
  </si>
  <si>
    <t>Importe de la oferta (IVA no incluido)</t>
  </si>
  <si>
    <t>% IVA</t>
  </si>
  <si>
    <t>Importe del IVA</t>
  </si>
  <si>
    <t>Importe total oferta (IVA incluido)</t>
  </si>
  <si>
    <t>% Gastos Generales</t>
  </si>
  <si>
    <t>% Beneficio Industrial</t>
  </si>
  <si>
    <t>Total perfiles</t>
  </si>
  <si>
    <t>*NOTA</t>
  </si>
  <si>
    <t xml:space="preserve">TOTAL </t>
  </si>
  <si>
    <t>Comentario:“Se tendrán en cuenta las Notas del apartado 27 del cuadro resumen del Pliego de Condiciones Particulares”.</t>
  </si>
  <si>
    <t>Analista-Programador Documentum</t>
  </si>
  <si>
    <t>* Gestión del Servicio</t>
  </si>
  <si>
    <t>*NOTA: Entre el 15% y el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</si>
</sst>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/>
    <xf numFmtId="0" fontId="3" fillId="2" borderId="2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0" fontId="2" fillId="0" borderId="0" xfId="0" applyFont="1" applyProtection="1">
      <protection locked="0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9" fontId="4" fillId="3" borderId="4" xfId="1" applyNumberFormat="1" applyFont="1" applyFill="1" applyBorder="1" applyAlignment="1" applyProtection="1">
      <alignment horizontal="center" vertical="center" wrapText="1"/>
      <protection locked="0"/>
    </xf>
    <xf numFmtId="44" fontId="4" fillId="3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AFBE-DB88-43D6-957C-7561CA2189DC}">
  <dimension ref="F2:J17"/>
  <sheetViews>
    <sheetView tabSelected="1" workbookViewId="0">
      <selection activeCell="F18" sqref="F18"/>
    </sheetView>
  </sheetViews>
  <sheetFormatPr baseColWidth="10" defaultRowHeight="14.4" x14ac:dyDescent="0.3"/>
  <cols>
    <col min="9" max="9" width="12.33203125" bestFit="1" customWidth="1"/>
    <col min="10" max="10" width="14.5546875" customWidth="1"/>
  </cols>
  <sheetData>
    <row r="2" spans="6:10" x14ac:dyDescent="0.3">
      <c r="G2" s="1"/>
      <c r="H2" s="1"/>
      <c r="I2" s="1"/>
      <c r="J2" s="1"/>
    </row>
    <row r="3" spans="6:10" ht="36" x14ac:dyDescent="0.3">
      <c r="G3" s="2"/>
      <c r="H3" s="13" t="s">
        <v>0</v>
      </c>
      <c r="I3" s="3" t="s">
        <v>1</v>
      </c>
      <c r="J3" s="13" t="s">
        <v>2</v>
      </c>
    </row>
    <row r="4" spans="6:10" ht="34.200000000000003" x14ac:dyDescent="0.3">
      <c r="G4" s="18" t="s">
        <v>13</v>
      </c>
      <c r="H4" s="19">
        <v>337.5</v>
      </c>
      <c r="I4" s="10"/>
      <c r="J4" s="4">
        <f>H4*I4</f>
        <v>0</v>
      </c>
    </row>
    <row r="5" spans="6:10" x14ac:dyDescent="0.3">
      <c r="G5" s="15" t="s">
        <v>9</v>
      </c>
      <c r="H5" s="20"/>
      <c r="I5" s="4"/>
      <c r="J5" s="4">
        <f>J4</f>
        <v>0</v>
      </c>
    </row>
    <row r="6" spans="6:10" ht="25.8" x14ac:dyDescent="0.5">
      <c r="F6" s="17" t="s">
        <v>10</v>
      </c>
      <c r="G6" s="15" t="s">
        <v>14</v>
      </c>
      <c r="H6" s="23"/>
      <c r="I6" s="24"/>
      <c r="J6" s="4">
        <f>J5*H6</f>
        <v>0</v>
      </c>
    </row>
    <row r="7" spans="6:10" x14ac:dyDescent="0.3">
      <c r="G7" s="16" t="s">
        <v>11</v>
      </c>
      <c r="H7" s="14"/>
      <c r="I7" s="12"/>
      <c r="J7" s="4">
        <f>J5+J6</f>
        <v>0</v>
      </c>
    </row>
    <row r="8" spans="6:10" x14ac:dyDescent="0.3">
      <c r="H8" s="25" t="s">
        <v>8</v>
      </c>
      <c r="I8" s="26"/>
      <c r="J8" s="11">
        <v>0.06</v>
      </c>
    </row>
    <row r="9" spans="6:10" x14ac:dyDescent="0.3">
      <c r="H9" s="25" t="s">
        <v>7</v>
      </c>
      <c r="I9" s="26"/>
      <c r="J9" s="11">
        <v>0.09</v>
      </c>
    </row>
    <row r="10" spans="6:10" ht="23.4" customHeight="1" x14ac:dyDescent="0.3">
      <c r="G10" s="2"/>
      <c r="H10" s="21" t="s">
        <v>3</v>
      </c>
      <c r="I10" s="27"/>
      <c r="J10" s="5">
        <f>J7+(J7*J8)+(J7*J9)</f>
        <v>0</v>
      </c>
    </row>
    <row r="11" spans="6:10" x14ac:dyDescent="0.3">
      <c r="G11" s="2"/>
      <c r="H11" s="21" t="s">
        <v>4</v>
      </c>
      <c r="I11" s="21"/>
      <c r="J11" s="6">
        <v>0.21</v>
      </c>
    </row>
    <row r="12" spans="6:10" x14ac:dyDescent="0.3">
      <c r="G12" s="2"/>
      <c r="H12" s="21" t="s">
        <v>5</v>
      </c>
      <c r="I12" s="21"/>
      <c r="J12" s="7">
        <f>+J11*J10</f>
        <v>0</v>
      </c>
    </row>
    <row r="13" spans="6:10" ht="28.95" customHeight="1" x14ac:dyDescent="0.3">
      <c r="G13" s="2"/>
      <c r="H13" s="22" t="s">
        <v>6</v>
      </c>
      <c r="I13" s="22"/>
      <c r="J13" s="8">
        <f>+J12+J10</f>
        <v>0</v>
      </c>
    </row>
    <row r="14" spans="6:10" x14ac:dyDescent="0.3">
      <c r="G14" s="9"/>
      <c r="H14" s="9"/>
      <c r="I14" s="9"/>
      <c r="J14" s="9"/>
    </row>
    <row r="15" spans="6:10" x14ac:dyDescent="0.3">
      <c r="G15" s="1"/>
      <c r="H15" s="1"/>
      <c r="I15" s="1"/>
      <c r="J15" s="1"/>
    </row>
    <row r="16" spans="6:10" x14ac:dyDescent="0.3">
      <c r="F16" t="s">
        <v>12</v>
      </c>
    </row>
    <row r="17" spans="6:6" x14ac:dyDescent="0.3">
      <c r="F17" t="s">
        <v>15</v>
      </c>
    </row>
  </sheetData>
  <sheetProtection algorithmName="SHA-512" hashValue="7He77D7Z79AMEzPWW1m68RYL8OP5M23xPcZSeOrdniLsZGjhvi7Nt5k3e9+2GGECRtEZLZHNdN1RhVHeyg9xdg==" saltValue="1JGDQ3348jUTp2cQnV04KQ==" spinCount="100000" sheet="1" objects="1" scenarios="1"/>
  <mergeCells count="7">
    <mergeCell ref="H12:I12"/>
    <mergeCell ref="H13:I13"/>
    <mergeCell ref="H6:I6"/>
    <mergeCell ref="H8:I8"/>
    <mergeCell ref="H9:I9"/>
    <mergeCell ref="H10:I10"/>
    <mergeCell ref="H11:I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5c2181f4eb8bd5c1567fc6c4b289a3fc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1eeb4799482a74e63dd048a9b55d51cd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  <xsd:enumeration value="Manto licenci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ZEZVXQHEZRP4-1708764853-9100</_dlc_DocId>
    <_dlc_DocIdUrl xmlns="c267183c-d7e5-44d0-9a28-6883cf5fe4d7">
      <Url>https://espacios.metromadrid.es/sda/Proyectos/_layouts/15/DocIdRedir.aspx?ID=ZEZVXQHEZRP4-1708764853-9100</Url>
      <Description>ZEZVXQHEZRP4-1708764853-9100</Description>
    </_dlc_DocIdUrl>
    <Estado_x0020_del_x0020_servicio xmlns="985fcaeb-a59c-490f-b3ec-ac6018dc2167" xsi:nil="true"/>
  </documentManagement>
</p:properties>
</file>

<file path=customXml/itemProps1.xml><?xml version="1.0" encoding="utf-8"?>
<ds:datastoreItem xmlns:ds="http://schemas.openxmlformats.org/officeDocument/2006/customXml" ds:itemID="{B0AF5C0B-5734-4B98-B3E1-229DDA733F5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9C8760-E10D-45BD-833E-C876B9C15D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61EBAD-711B-4DAD-BB5D-B2C7D4301D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5BDB4E8-2236-4AAB-AFD8-95C75230950C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c267183c-d7e5-44d0-9a28-6883cf5fe4d7"/>
    <ds:schemaRef ds:uri="985fcaeb-a59c-490f-b3ec-ac6018dc2167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4a6cc1e-42bf-475f-8c44-5294e8a8457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Bolívar Bueno, Emilio</cp:lastModifiedBy>
  <dcterms:created xsi:type="dcterms:W3CDTF">2021-04-29T12:15:52Z</dcterms:created>
  <dcterms:modified xsi:type="dcterms:W3CDTF">2023-01-13T11:20:36Z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9f1bf01f-b18b-4ad4-8ffe-8d1ad991e48d</vt:lpwstr>
  </property>
</Properties>
</file>