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Castillo\ESTRUCTURA CONTRATOS\MATERIAL DE OFICINA\2023\"/>
    </mc:Choice>
  </mc:AlternateContent>
  <bookViews>
    <workbookView xWindow="0" yWindow="0" windowWidth="19200" windowHeight="7020"/>
  </bookViews>
  <sheets>
    <sheet name="MATERIAL OFICI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59" i="1" l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4" i="1"/>
  <c r="H45" i="1"/>
  <c r="H43" i="1"/>
  <c r="H42" i="1"/>
  <c r="H40" i="1"/>
  <c r="H39" i="1"/>
  <c r="H38" i="1"/>
  <c r="H37" i="1"/>
  <c r="H36" i="1"/>
  <c r="H35" i="1"/>
  <c r="H34" i="1"/>
  <c r="H32" i="1"/>
  <c r="H33" i="1"/>
  <c r="H31" i="1"/>
  <c r="H30" i="1"/>
  <c r="H29" i="1"/>
  <c r="H28" i="1"/>
  <c r="H27" i="1"/>
  <c r="H26" i="1"/>
  <c r="H25" i="1"/>
  <c r="H24" i="1"/>
  <c r="H23" i="1"/>
  <c r="H22" i="1"/>
  <c r="H20" i="1"/>
  <c r="H19" i="1"/>
  <c r="H18" i="1"/>
  <c r="H17" i="1"/>
  <c r="H16" i="1"/>
  <c r="H15" i="1"/>
  <c r="H14" i="1"/>
  <c r="H13" i="1"/>
  <c r="G12" i="1"/>
  <c r="G13" i="1"/>
  <c r="G14" i="1"/>
  <c r="G15" i="1"/>
  <c r="G16" i="1"/>
  <c r="G17" i="1"/>
  <c r="G18" i="1"/>
  <c r="G19" i="1"/>
  <c r="G20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H12" i="1" l="1"/>
  <c r="H41" i="1" l="1"/>
  <c r="H60" i="1" s="1"/>
</calcChain>
</file>

<file path=xl/sharedStrings.xml><?xml version="1.0" encoding="utf-8"?>
<sst xmlns="http://schemas.openxmlformats.org/spreadsheetml/2006/main" count="96" uniqueCount="85">
  <si>
    <t>FX 3</t>
  </si>
  <si>
    <t>L-390</t>
  </si>
  <si>
    <t>FX 7</t>
  </si>
  <si>
    <t>74A</t>
  </si>
  <si>
    <t>15A</t>
  </si>
  <si>
    <t>641A</t>
  </si>
  <si>
    <t>53A</t>
  </si>
  <si>
    <t>38A</t>
  </si>
  <si>
    <t>12A</t>
  </si>
  <si>
    <t>11A</t>
  </si>
  <si>
    <t>96A</t>
  </si>
  <si>
    <t>42X</t>
  </si>
  <si>
    <t>10A</t>
  </si>
  <si>
    <t>CN052S</t>
  </si>
  <si>
    <t>CN051S</t>
  </si>
  <si>
    <t>CN050S</t>
  </si>
  <si>
    <t>CN045E</t>
  </si>
  <si>
    <t>304A</t>
  </si>
  <si>
    <t>24A</t>
  </si>
  <si>
    <t>05A</t>
  </si>
  <si>
    <t>305A</t>
  </si>
  <si>
    <t>305X</t>
  </si>
  <si>
    <t>78A</t>
  </si>
  <si>
    <t>504A</t>
  </si>
  <si>
    <t>ROLLO ADHESIVO 19X33 TRANSPARENTE</t>
  </si>
  <si>
    <t>CORTADOR TH-130 ANCHO SUR</t>
  </si>
  <si>
    <t>648A</t>
  </si>
  <si>
    <t>TACOS CALENDARIOS MESA</t>
  </si>
  <si>
    <t>BLOC MICROPERFORADO DIN A5 150H CUADROS T/PPP ROJO</t>
  </si>
  <si>
    <t>BLOC ESPIRAL CTO 80H T/CARTÓN AZUL</t>
  </si>
  <si>
    <t>2 CAJAS</t>
  </si>
  <si>
    <t>CANTIDAD ANUAL</t>
  </si>
  <si>
    <t>CONCEPTO</t>
  </si>
  <si>
    <t xml:space="preserve">ANEXO I </t>
  </si>
  <si>
    <t>MATERIAL DE OFICINA (Relación de precios máximos y unidades estimadas)</t>
  </si>
  <si>
    <t>IMPORTE TOTAL (sin IVA)</t>
  </si>
  <si>
    <t>PRECIO
UNIDAD/CAJA (sin  IVA)</t>
  </si>
  <si>
    <t>BOLIGRAFOS TIPO BIC - CRISTAL  AZUL</t>
  </si>
  <si>
    <t>ROTULADOR FLUORESCENTE TIPO BOSS AMARILLO STABILO</t>
  </si>
  <si>
    <t>ROTULADOR FLUORESCENTE TIPO BOSS ROSA STABILO</t>
  </si>
  <si>
    <t>ROTULADOR FLUORESCENTE TIPO BOSS VERDE STABILO</t>
  </si>
  <si>
    <t>ROTULADOR FLUORESCENTE  TIPO BOSS AZUL STABILO</t>
  </si>
  <si>
    <t>ROTULADOR FIBRA P/CON 0,5mm 1200 AZUL  TIPO EDDING</t>
  </si>
  <si>
    <t>ROTULADOR CD/DVD P/CON 0,5/1mm 8400 NEGRO TIPO EDDING</t>
  </si>
  <si>
    <t>CLIPS LABIADOS TIPO Nº2 32mm (caja 100 unidades)</t>
  </si>
  <si>
    <t>CORRECTOR LÍQUIDO TIPO TYPP-EX 20ml</t>
  </si>
  <si>
    <t>CORRECTOR CASSETE  4MM  7m</t>
  </si>
  <si>
    <t xml:space="preserve">POST-IT 653 38x51AMARILLO </t>
  </si>
  <si>
    <t xml:space="preserve">POST-IT 654 76x76 AMARILLO </t>
  </si>
  <si>
    <t xml:space="preserve">PORTADA PVC 200 MICRAS DIN A4 CRISTAL P/100 </t>
  </si>
  <si>
    <t>ETIQUETAS TIPO LABELWRITER  89x36 mm BLC/2R/260ET DYMO 99012</t>
  </si>
  <si>
    <t>BOLIGRAFOS TIPO PILOT G1 AZUL</t>
  </si>
  <si>
    <t>BOLIGRAFOS  TIPO PILOT G2 AZUL</t>
  </si>
  <si>
    <t>TIJERA M/PLÁSTICO 21cm</t>
  </si>
  <si>
    <t>CALCULADORA SOBREMESA 12DIG DK59</t>
  </si>
  <si>
    <t>SUBCARPETAS  A4 80gr ROJO</t>
  </si>
  <si>
    <t>SUBCARPETAS  A4 80gr AMARILLO</t>
  </si>
  <si>
    <t>SUBCARPETASA4 80gr VERDE</t>
  </si>
  <si>
    <t>SUBCARPETAS A4 80gr OCRE (NARANJA)</t>
  </si>
  <si>
    <t>SUBCARPETAS A4 80gr AZUL</t>
  </si>
  <si>
    <t>FUNDA MULTITALADRO PVC 180MY DIN A4 RUGOSO C/SOLAPA  (caja 100u)</t>
  </si>
  <si>
    <t>FUNDA MULTITALADRO PPP FOL 80MY RUGOSO (caja 100u)</t>
  </si>
  <si>
    <t>FUNDA MULTITALADRO PPP DIN A4 80MY RUGOSO (caja 100u)</t>
  </si>
  <si>
    <t xml:space="preserve">ARCHIVADOR PLASTIFICADO PVC FOL CHIC VERDE </t>
  </si>
  <si>
    <t xml:space="preserve">ARCHIVADOR PLASTIFICADO PPP FOL ROJO </t>
  </si>
  <si>
    <t xml:space="preserve">ARCHIVADOR PLASTIFICADO PPP FOL VERDE </t>
  </si>
  <si>
    <t>ARCHIVADOR PLASTIFICADO PPP FOL AZUL</t>
  </si>
  <si>
    <t xml:space="preserve">CAJA ARCHIVO DEFINITIVO FOL </t>
  </si>
  <si>
    <t xml:space="preserve">CAJA ARCHIVADOR CARTÓN TIPO GRAFCOLOR FOL VERDE </t>
  </si>
  <si>
    <t xml:space="preserve">CAJA ARCHIVADOR CARTÓN TIPO GRAFCOLOR FOL AZUL </t>
  </si>
  <si>
    <t>GRAPADORA TENAZA K 40H CROMADA</t>
  </si>
  <si>
    <t>GRAPADORA TENAZA  20H CROMADA</t>
  </si>
  <si>
    <t>GRAPAS TIPO 22/6-24/6 GALVANIZADA (Caja 1.000 u)</t>
  </si>
  <si>
    <t>PEGAMENTO BARRA 22grs</t>
  </si>
  <si>
    <t>ROLLO ADHESIVO 19X33  3M</t>
  </si>
  <si>
    <t>BANDERITAS TIPO INDEX COLORES 12, 5X43 4 COLORES INFO</t>
  </si>
  <si>
    <t>ROLLO PAPEL PLOTTER  ESTUCADO 140GR. 914m</t>
  </si>
  <si>
    <t>INDICAR PORCENTAJE DE DESCUENTO</t>
  </si>
  <si>
    <t>(RESTO DE REFERENCIAS - CATÁLOGO)</t>
  </si>
  <si>
    <t>CONSUMO</t>
  </si>
  <si>
    <t>IMPORTE OFERTADO UNIDAD/CAJA (SIN IVA)</t>
  </si>
  <si>
    <t>IMPORTE TOTAL (SIN IVA)</t>
  </si>
  <si>
    <t>PAQUETE PAPEL FOTOCOPIADORA DIN A4 BLANCO 80GR P/500 H</t>
  </si>
  <si>
    <t>PAQUETE PAPEL FOTOCOPIADORA DIN A3 BLANCO 80 GR  P/500 H</t>
  </si>
  <si>
    <t>ROTULADOR ROLLER EYE UB157 PUNTA CONICA 0,7MM NEGRO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</si>
</sst>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0"/>
    <numFmt numFmtId="165" formatCode="_-* #,##0.00\ [$€-C0A]_-;\-* #,##0.00\ [$€-C0A]_-;_-* &quot;-&quot;??\ [$€-C0A]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b/>
      <sz val="14"/>
      <color theme="1"/>
      <name val="Century Gothic"/>
      <family val="2"/>
    </font>
    <font>
      <sz val="8"/>
      <color theme="1"/>
      <name val="Century Gothic"/>
      <family val="2"/>
    </font>
    <font>
      <b/>
      <sz val="8"/>
      <color theme="1"/>
      <name val="Century Gothic"/>
      <family val="2"/>
    </font>
    <font>
      <b/>
      <sz val="8"/>
      <name val="Century Gothic"/>
      <family val="2"/>
    </font>
    <font>
      <sz val="8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 applyAlignment="1">
      <alignment horizontal="center"/>
    </xf>
    <xf numFmtId="18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0" fillId="0" borderId="0" xfId="0" applyFill="1" applyBorder="1"/>
    <xf numFmtId="0" fontId="0" fillId="0" borderId="2" xfId="0" applyFill="1" applyBorder="1" applyAlignment="1">
      <alignment horizontal="center"/>
    </xf>
    <xf numFmtId="0" fontId="2" fillId="0" borderId="0" xfId="0" applyFont="1" applyFill="1" applyBorder="1" applyAlignment="1" applyProtection="1">
      <alignment vertical="center"/>
    </xf>
    <xf numFmtId="0" fontId="0" fillId="0" borderId="1" xfId="0" applyFill="1" applyBorder="1"/>
    <xf numFmtId="0" fontId="3" fillId="0" borderId="0" xfId="0" applyFont="1"/>
    <xf numFmtId="0" fontId="6" fillId="0" borderId="0" xfId="0" applyFont="1"/>
    <xf numFmtId="0" fontId="1" fillId="0" borderId="0" xfId="0" applyFont="1"/>
    <xf numFmtId="165" fontId="0" fillId="0" borderId="0" xfId="0" applyNumberFormat="1"/>
    <xf numFmtId="165" fontId="1" fillId="0" borderId="0" xfId="0" applyNumberFormat="1" applyFont="1" applyAlignment="1">
      <alignment horizontal="center"/>
    </xf>
    <xf numFmtId="44" fontId="0" fillId="0" borderId="0" xfId="1" applyFont="1"/>
    <xf numFmtId="44" fontId="1" fillId="0" borderId="0" xfId="1" applyFont="1" applyFill="1" applyBorder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165" fontId="0" fillId="0" borderId="0" xfId="0" applyNumberFormat="1" applyAlignment="1">
      <alignment wrapText="1"/>
    </xf>
    <xf numFmtId="44" fontId="0" fillId="0" borderId="0" xfId="1" applyFont="1" applyAlignment="1">
      <alignment wrapText="1"/>
    </xf>
    <xf numFmtId="0" fontId="8" fillId="0" borderId="0" xfId="0" applyFont="1"/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5" fontId="10" fillId="3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4" fontId="10" fillId="3" borderId="3" xfId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vertical="center"/>
    </xf>
    <xf numFmtId="0" fontId="10" fillId="0" borderId="1" xfId="0" applyFont="1" applyFill="1" applyBorder="1" applyAlignment="1">
      <alignment horizontal="center"/>
    </xf>
    <xf numFmtId="0" fontId="9" fillId="0" borderId="1" xfId="0" applyFont="1" applyFill="1" applyBorder="1"/>
    <xf numFmtId="165" fontId="12" fillId="0" borderId="1" xfId="0" applyNumberFormat="1" applyFont="1" applyFill="1" applyBorder="1" applyAlignment="1" applyProtection="1">
      <alignment vertical="center"/>
    </xf>
    <xf numFmtId="9" fontId="12" fillId="0" borderId="1" xfId="0" applyNumberFormat="1" applyFont="1" applyFill="1" applyBorder="1" applyAlignment="1" applyProtection="1">
      <alignment vertical="center"/>
    </xf>
    <xf numFmtId="164" fontId="12" fillId="0" borderId="1" xfId="0" applyNumberFormat="1" applyFont="1" applyFill="1" applyBorder="1" applyAlignment="1" applyProtection="1">
      <alignment vertical="center"/>
    </xf>
    <xf numFmtId="44" fontId="9" fillId="0" borderId="1" xfId="1" applyFont="1" applyFill="1" applyBorder="1"/>
    <xf numFmtId="0" fontId="9" fillId="0" borderId="1" xfId="0" applyFont="1" applyFill="1" applyBorder="1" applyAlignment="1">
      <alignment horizontal="center"/>
    </xf>
    <xf numFmtId="0" fontId="12" fillId="4" borderId="1" xfId="0" applyFont="1" applyFill="1" applyBorder="1" applyAlignment="1" applyProtection="1">
      <alignment vertical="center"/>
    </xf>
    <xf numFmtId="165" fontId="9" fillId="0" borderId="1" xfId="0" applyNumberFormat="1" applyFont="1" applyFill="1" applyBorder="1"/>
    <xf numFmtId="0" fontId="9" fillId="0" borderId="1" xfId="0" applyFont="1" applyBorder="1"/>
    <xf numFmtId="0" fontId="9" fillId="4" borderId="1" xfId="0" applyFont="1" applyFill="1" applyBorder="1" applyAlignment="1">
      <alignment horizontal="center"/>
    </xf>
    <xf numFmtId="0" fontId="9" fillId="4" borderId="1" xfId="0" applyFont="1" applyFill="1" applyBorder="1"/>
    <xf numFmtId="165" fontId="12" fillId="4" borderId="1" xfId="0" applyNumberFormat="1" applyFont="1" applyFill="1" applyBorder="1" applyAlignment="1" applyProtection="1">
      <alignment vertical="center"/>
    </xf>
    <xf numFmtId="0" fontId="9" fillId="0" borderId="0" xfId="0" applyFont="1"/>
    <xf numFmtId="165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44" fontId="10" fillId="0" borderId="2" xfId="1" applyFont="1" applyFill="1" applyBorder="1"/>
    <xf numFmtId="0" fontId="0" fillId="0" borderId="1" xfId="0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7</xdr:col>
      <xdr:colOff>645795</xdr:colOff>
      <xdr:row>3</xdr:row>
      <xdr:rowOff>190500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165850" y="184150"/>
          <a:ext cx="1903095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I94"/>
  <sheetViews>
    <sheetView tabSelected="1" topLeftCell="A53" workbookViewId="0">
      <selection activeCell="H60" sqref="H60"/>
    </sheetView>
  </sheetViews>
  <sheetFormatPr baseColWidth="10" defaultRowHeight="14.5" x14ac:dyDescent="0.35"/>
  <cols>
    <col min="1" max="1" width="55.1796875" customWidth="1"/>
    <col min="2" max="3" width="17" hidden="1" customWidth="1"/>
    <col min="4" max="4" width="8.6328125" customWidth="1"/>
    <col min="5" max="5" width="18" style="13" customWidth="1"/>
    <col min="6" max="6" width="7" hidden="1" customWidth="1"/>
    <col min="7" max="7" width="12.54296875" hidden="1" customWidth="1"/>
    <col min="8" max="8" width="15.1796875" style="15" customWidth="1"/>
    <col min="9" max="9" width="17.453125" customWidth="1"/>
  </cols>
  <sheetData>
    <row r="2" spans="1:61" ht="15.5" x14ac:dyDescent="0.35">
      <c r="A2" s="10"/>
    </row>
    <row r="4" spans="1:61" ht="17.5" x14ac:dyDescent="0.35">
      <c r="A4" s="22" t="s">
        <v>33</v>
      </c>
    </row>
    <row r="5" spans="1:61" x14ac:dyDescent="0.35">
      <c r="A5" s="11"/>
    </row>
    <row r="6" spans="1:61" x14ac:dyDescent="0.35">
      <c r="A6" s="11" t="s">
        <v>34</v>
      </c>
      <c r="B6" s="12"/>
      <c r="C6" s="12"/>
      <c r="D6" s="12"/>
    </row>
    <row r="7" spans="1:61" ht="15" thickBot="1" x14ac:dyDescent="0.4"/>
    <row r="8" spans="1:61" x14ac:dyDescent="0.35">
      <c r="A8" s="23" t="s">
        <v>77</v>
      </c>
    </row>
    <row r="9" spans="1:61" ht="15" thickBot="1" x14ac:dyDescent="0.4">
      <c r="A9" s="24" t="s">
        <v>78</v>
      </c>
    </row>
    <row r="10" spans="1:61" s="19" customFormat="1" x14ac:dyDescent="0.35">
      <c r="A10" s="17"/>
      <c r="B10" s="18"/>
      <c r="E10" s="20"/>
      <c r="H10" s="21"/>
    </row>
    <row r="11" spans="1:61" ht="30" x14ac:dyDescent="0.35">
      <c r="A11" s="25" t="s">
        <v>32</v>
      </c>
      <c r="B11" s="26" t="s">
        <v>31</v>
      </c>
      <c r="C11" s="26" t="s">
        <v>31</v>
      </c>
      <c r="D11" s="25" t="s">
        <v>79</v>
      </c>
      <c r="E11" s="27" t="s">
        <v>36</v>
      </c>
      <c r="F11" s="28"/>
      <c r="G11" s="28"/>
      <c r="H11" s="29" t="s">
        <v>35</v>
      </c>
      <c r="I11" s="30" t="s">
        <v>80</v>
      </c>
      <c r="J11" s="31" t="s">
        <v>81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</row>
    <row r="12" spans="1:61" s="9" customFormat="1" ht="21" customHeight="1" x14ac:dyDescent="0.35">
      <c r="A12" s="32" t="s">
        <v>82</v>
      </c>
      <c r="B12" s="33"/>
      <c r="C12" s="33"/>
      <c r="D12" s="34">
        <v>600</v>
      </c>
      <c r="E12" s="35">
        <v>5</v>
      </c>
      <c r="F12" s="36">
        <v>0.2</v>
      </c>
      <c r="G12" s="37">
        <f t="shared" ref="G12:G59" si="0">E12*(1+F12)</f>
        <v>6</v>
      </c>
      <c r="H12" s="38">
        <f t="shared" ref="H12:H40" si="1">D12*E12</f>
        <v>3000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</row>
    <row r="13" spans="1:61" s="9" customFormat="1" ht="21" customHeight="1" x14ac:dyDescent="0.35">
      <c r="A13" s="32" t="s">
        <v>83</v>
      </c>
      <c r="B13" s="33"/>
      <c r="C13" s="33"/>
      <c r="D13" s="34">
        <v>30</v>
      </c>
      <c r="E13" s="35">
        <v>12</v>
      </c>
      <c r="F13" s="36">
        <v>0.2</v>
      </c>
      <c r="G13" s="37">
        <f t="shared" si="0"/>
        <v>14.399999999999999</v>
      </c>
      <c r="H13" s="38">
        <f t="shared" si="1"/>
        <v>360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</row>
    <row r="14" spans="1:61" s="9" customFormat="1" ht="21" customHeight="1" x14ac:dyDescent="0.35">
      <c r="A14" s="32" t="s">
        <v>42</v>
      </c>
      <c r="B14" s="33"/>
      <c r="C14" s="33"/>
      <c r="D14" s="34">
        <v>10</v>
      </c>
      <c r="E14" s="35">
        <v>0.8</v>
      </c>
      <c r="F14" s="36">
        <v>0.2</v>
      </c>
      <c r="G14" s="37">
        <f t="shared" si="0"/>
        <v>0.96</v>
      </c>
      <c r="H14" s="38">
        <f t="shared" si="1"/>
        <v>8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</row>
    <row r="15" spans="1:61" s="9" customFormat="1" ht="21" customHeight="1" x14ac:dyDescent="0.35">
      <c r="A15" s="32" t="s">
        <v>43</v>
      </c>
      <c r="B15" s="33"/>
      <c r="C15" s="33"/>
      <c r="D15" s="34">
        <v>10</v>
      </c>
      <c r="E15" s="35">
        <v>1.65</v>
      </c>
      <c r="F15" s="36">
        <v>0.2</v>
      </c>
      <c r="G15" s="37">
        <f t="shared" si="0"/>
        <v>1.9799999999999998</v>
      </c>
      <c r="H15" s="38">
        <f t="shared" si="1"/>
        <v>16.5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</row>
    <row r="16" spans="1:61" s="9" customFormat="1" ht="21" customHeight="1" x14ac:dyDescent="0.35">
      <c r="A16" s="32" t="s">
        <v>38</v>
      </c>
      <c r="B16" s="33"/>
      <c r="C16" s="33"/>
      <c r="D16" s="34">
        <v>20</v>
      </c>
      <c r="E16" s="35">
        <v>2</v>
      </c>
      <c r="F16" s="36">
        <v>0.2</v>
      </c>
      <c r="G16" s="37">
        <f t="shared" si="0"/>
        <v>2.4</v>
      </c>
      <c r="H16" s="38">
        <f t="shared" si="1"/>
        <v>40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</row>
    <row r="17" spans="1:61" s="9" customFormat="1" ht="21" customHeight="1" x14ac:dyDescent="0.35">
      <c r="A17" s="32" t="s">
        <v>39</v>
      </c>
      <c r="B17" s="33"/>
      <c r="C17" s="33"/>
      <c r="D17" s="34">
        <v>20</v>
      </c>
      <c r="E17" s="35">
        <v>2</v>
      </c>
      <c r="F17" s="36">
        <v>0.2</v>
      </c>
      <c r="G17" s="37">
        <f t="shared" si="0"/>
        <v>2.4</v>
      </c>
      <c r="H17" s="38">
        <f t="shared" si="1"/>
        <v>40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</row>
    <row r="18" spans="1:61" s="9" customFormat="1" ht="21" customHeight="1" x14ac:dyDescent="0.35">
      <c r="A18" s="32" t="s">
        <v>40</v>
      </c>
      <c r="B18" s="33"/>
      <c r="C18" s="33"/>
      <c r="D18" s="34">
        <v>20</v>
      </c>
      <c r="E18" s="35">
        <v>2</v>
      </c>
      <c r="F18" s="36">
        <v>0.2</v>
      </c>
      <c r="G18" s="37">
        <f t="shared" si="0"/>
        <v>2.4</v>
      </c>
      <c r="H18" s="38">
        <f t="shared" si="1"/>
        <v>40</v>
      </c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</row>
    <row r="19" spans="1:61" s="9" customFormat="1" ht="21" customHeight="1" x14ac:dyDescent="0.35">
      <c r="A19" s="32" t="s">
        <v>41</v>
      </c>
      <c r="B19" s="33"/>
      <c r="C19" s="33"/>
      <c r="D19" s="34">
        <v>20</v>
      </c>
      <c r="E19" s="35">
        <v>2</v>
      </c>
      <c r="F19" s="36">
        <v>0.2</v>
      </c>
      <c r="G19" s="37">
        <f t="shared" si="0"/>
        <v>2.4</v>
      </c>
      <c r="H19" s="38">
        <f t="shared" si="1"/>
        <v>40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</row>
    <row r="20" spans="1:61" s="9" customFormat="1" ht="21" customHeight="1" x14ac:dyDescent="0.35">
      <c r="A20" s="32" t="s">
        <v>37</v>
      </c>
      <c r="B20" s="33" t="s">
        <v>30</v>
      </c>
      <c r="C20" s="34"/>
      <c r="D20" s="34">
        <v>50</v>
      </c>
      <c r="E20" s="35">
        <v>0.3</v>
      </c>
      <c r="F20" s="36">
        <v>0.2</v>
      </c>
      <c r="G20" s="37">
        <f t="shared" si="0"/>
        <v>0.36</v>
      </c>
      <c r="H20" s="38">
        <f t="shared" si="1"/>
        <v>15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</row>
    <row r="21" spans="1:61" s="9" customFormat="1" ht="21" customHeight="1" x14ac:dyDescent="0.35">
      <c r="A21" s="32" t="s">
        <v>84</v>
      </c>
      <c r="B21" s="33"/>
      <c r="C21" s="34"/>
      <c r="D21" s="34">
        <v>10</v>
      </c>
      <c r="E21" s="35">
        <v>1.5</v>
      </c>
      <c r="F21" s="36"/>
      <c r="G21" s="37"/>
      <c r="H21" s="38">
        <f t="shared" si="1"/>
        <v>15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</row>
    <row r="22" spans="1:61" s="9" customFormat="1" ht="21" customHeight="1" x14ac:dyDescent="0.35">
      <c r="A22" s="32" t="s">
        <v>44</v>
      </c>
      <c r="B22" s="33"/>
      <c r="C22" s="34"/>
      <c r="D22" s="34">
        <v>25</v>
      </c>
      <c r="E22" s="35">
        <v>0.85</v>
      </c>
      <c r="F22" s="36">
        <v>0.2</v>
      </c>
      <c r="G22" s="37">
        <f t="shared" si="0"/>
        <v>1.02</v>
      </c>
      <c r="H22" s="38">
        <f t="shared" si="1"/>
        <v>21.25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</row>
    <row r="23" spans="1:61" s="9" customFormat="1" ht="21" customHeight="1" x14ac:dyDescent="0.35">
      <c r="A23" s="32" t="s">
        <v>45</v>
      </c>
      <c r="B23" s="33">
        <v>10</v>
      </c>
      <c r="C23" s="34"/>
      <c r="D23" s="34">
        <v>20</v>
      </c>
      <c r="E23" s="35">
        <v>2</v>
      </c>
      <c r="F23" s="36">
        <v>0.2</v>
      </c>
      <c r="G23" s="37">
        <f t="shared" si="0"/>
        <v>2.4</v>
      </c>
      <c r="H23" s="38">
        <f t="shared" si="1"/>
        <v>40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</row>
    <row r="24" spans="1:61" s="9" customFormat="1" ht="21" customHeight="1" x14ac:dyDescent="0.35">
      <c r="A24" s="32" t="s">
        <v>46</v>
      </c>
      <c r="B24" s="33"/>
      <c r="C24" s="34"/>
      <c r="D24" s="34">
        <v>20</v>
      </c>
      <c r="E24" s="35">
        <v>1.95</v>
      </c>
      <c r="F24" s="36">
        <v>0.2</v>
      </c>
      <c r="G24" s="37">
        <f t="shared" si="0"/>
        <v>2.34</v>
      </c>
      <c r="H24" s="38">
        <f t="shared" si="1"/>
        <v>39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</row>
    <row r="25" spans="1:61" s="9" customFormat="1" ht="21" customHeight="1" x14ac:dyDescent="0.35">
      <c r="A25" s="32" t="s">
        <v>47</v>
      </c>
      <c r="B25" s="33"/>
      <c r="C25" s="34"/>
      <c r="D25" s="34">
        <v>40</v>
      </c>
      <c r="E25" s="35">
        <v>0.4</v>
      </c>
      <c r="F25" s="36">
        <v>0.2</v>
      </c>
      <c r="G25" s="37">
        <f t="shared" si="0"/>
        <v>0.48</v>
      </c>
      <c r="H25" s="38">
        <f t="shared" si="1"/>
        <v>16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</row>
    <row r="26" spans="1:61" s="9" customFormat="1" ht="21" customHeight="1" x14ac:dyDescent="0.35">
      <c r="A26" s="32" t="s">
        <v>48</v>
      </c>
      <c r="B26" s="33"/>
      <c r="C26" s="34"/>
      <c r="D26" s="34">
        <v>40</v>
      </c>
      <c r="E26" s="35">
        <v>2</v>
      </c>
      <c r="F26" s="36">
        <v>0.2</v>
      </c>
      <c r="G26" s="37">
        <f t="shared" si="0"/>
        <v>2.4</v>
      </c>
      <c r="H26" s="38">
        <f t="shared" si="1"/>
        <v>80</v>
      </c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</row>
    <row r="27" spans="1:61" s="9" customFormat="1" ht="21" customHeight="1" x14ac:dyDescent="0.35">
      <c r="A27" s="32" t="s">
        <v>49</v>
      </c>
      <c r="B27" s="33"/>
      <c r="C27" s="34"/>
      <c r="D27" s="34">
        <v>5</v>
      </c>
      <c r="E27" s="35">
        <v>10.5</v>
      </c>
      <c r="F27" s="36">
        <v>0.2</v>
      </c>
      <c r="G27" s="37">
        <f t="shared" si="0"/>
        <v>12.6</v>
      </c>
      <c r="H27" s="38">
        <f t="shared" si="1"/>
        <v>52.5</v>
      </c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</row>
    <row r="28" spans="1:61" s="9" customFormat="1" ht="21" customHeight="1" x14ac:dyDescent="0.35">
      <c r="A28" s="32" t="s">
        <v>29</v>
      </c>
      <c r="B28" s="33"/>
      <c r="C28" s="34"/>
      <c r="D28" s="34">
        <v>30</v>
      </c>
      <c r="E28" s="35">
        <v>2</v>
      </c>
      <c r="F28" s="36">
        <v>0.2</v>
      </c>
      <c r="G28" s="37">
        <f t="shared" si="0"/>
        <v>2.4</v>
      </c>
      <c r="H28" s="38">
        <f t="shared" si="1"/>
        <v>60</v>
      </c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</row>
    <row r="29" spans="1:61" s="9" customFormat="1" ht="21" customHeight="1" x14ac:dyDescent="0.35">
      <c r="A29" s="32" t="s">
        <v>28</v>
      </c>
      <c r="B29" s="33"/>
      <c r="C29" s="34"/>
      <c r="D29" s="34">
        <v>5</v>
      </c>
      <c r="E29" s="35">
        <v>7</v>
      </c>
      <c r="F29" s="36">
        <v>0.2</v>
      </c>
      <c r="G29" s="37">
        <f t="shared" si="0"/>
        <v>8.4</v>
      </c>
      <c r="H29" s="38">
        <f t="shared" si="1"/>
        <v>35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</row>
    <row r="30" spans="1:61" s="9" customFormat="1" ht="21" customHeight="1" x14ac:dyDescent="0.35">
      <c r="A30" s="32" t="s">
        <v>50</v>
      </c>
      <c r="B30" s="33"/>
      <c r="C30" s="34"/>
      <c r="D30" s="34">
        <v>25</v>
      </c>
      <c r="E30" s="35">
        <v>30</v>
      </c>
      <c r="F30" s="36">
        <v>0.2</v>
      </c>
      <c r="G30" s="37">
        <f t="shared" si="0"/>
        <v>36</v>
      </c>
      <c r="H30" s="38">
        <f t="shared" si="1"/>
        <v>750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</row>
    <row r="31" spans="1:61" s="9" customFormat="1" ht="21" customHeight="1" x14ac:dyDescent="0.35">
      <c r="A31" s="32" t="s">
        <v>51</v>
      </c>
      <c r="B31" s="33">
        <v>12</v>
      </c>
      <c r="C31" s="34"/>
      <c r="D31" s="34">
        <v>20</v>
      </c>
      <c r="E31" s="35">
        <v>1.25</v>
      </c>
      <c r="F31" s="36">
        <v>0.2</v>
      </c>
      <c r="G31" s="37">
        <f t="shared" si="0"/>
        <v>1.5</v>
      </c>
      <c r="H31" s="38">
        <f t="shared" si="1"/>
        <v>25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</row>
    <row r="32" spans="1:61" s="9" customFormat="1" ht="21" customHeight="1" x14ac:dyDescent="0.35">
      <c r="A32" s="32" t="s">
        <v>52</v>
      </c>
      <c r="B32" s="33">
        <v>12</v>
      </c>
      <c r="C32" s="34"/>
      <c r="D32" s="34">
        <v>20</v>
      </c>
      <c r="E32" s="35">
        <v>1.55</v>
      </c>
      <c r="F32" s="36">
        <v>0.2</v>
      </c>
      <c r="G32" s="37">
        <f t="shared" si="0"/>
        <v>1.8599999999999999</v>
      </c>
      <c r="H32" s="38">
        <f t="shared" si="1"/>
        <v>31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</row>
    <row r="33" spans="1:61" s="9" customFormat="1" ht="21" customHeight="1" x14ac:dyDescent="0.35">
      <c r="A33" s="32" t="s">
        <v>53</v>
      </c>
      <c r="B33" s="33"/>
      <c r="C33" s="34"/>
      <c r="D33" s="34">
        <v>5</v>
      </c>
      <c r="E33" s="35">
        <v>2</v>
      </c>
      <c r="F33" s="36">
        <v>0.2</v>
      </c>
      <c r="G33" s="37">
        <f t="shared" si="0"/>
        <v>2.4</v>
      </c>
      <c r="H33" s="38">
        <f t="shared" si="1"/>
        <v>10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</row>
    <row r="34" spans="1:61" s="9" customFormat="1" ht="21" customHeight="1" x14ac:dyDescent="0.35">
      <c r="A34" s="32" t="s">
        <v>54</v>
      </c>
      <c r="B34" s="33"/>
      <c r="C34" s="34"/>
      <c r="D34" s="34">
        <v>5</v>
      </c>
      <c r="E34" s="35">
        <v>10</v>
      </c>
      <c r="F34" s="36">
        <v>0.2</v>
      </c>
      <c r="G34" s="37">
        <f t="shared" si="0"/>
        <v>12</v>
      </c>
      <c r="H34" s="38">
        <f t="shared" si="1"/>
        <v>50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</row>
    <row r="35" spans="1:61" s="9" customFormat="1" ht="21" customHeight="1" x14ac:dyDescent="0.35">
      <c r="A35" s="32" t="s">
        <v>55</v>
      </c>
      <c r="B35" s="39"/>
      <c r="C35" s="34"/>
      <c r="D35" s="34">
        <v>100</v>
      </c>
      <c r="E35" s="35">
        <v>0.15</v>
      </c>
      <c r="F35" s="36">
        <v>0.2</v>
      </c>
      <c r="G35" s="37">
        <f t="shared" si="0"/>
        <v>0.18</v>
      </c>
      <c r="H35" s="38">
        <f t="shared" si="1"/>
        <v>15</v>
      </c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</row>
    <row r="36" spans="1:61" s="9" customFormat="1" ht="21" customHeight="1" x14ac:dyDescent="0.35">
      <c r="A36" s="32" t="s">
        <v>56</v>
      </c>
      <c r="B36" s="39"/>
      <c r="C36" s="34"/>
      <c r="D36" s="34">
        <v>100</v>
      </c>
      <c r="E36" s="35">
        <v>0.15</v>
      </c>
      <c r="F36" s="36">
        <v>0.2</v>
      </c>
      <c r="G36" s="37">
        <f t="shared" si="0"/>
        <v>0.18</v>
      </c>
      <c r="H36" s="38">
        <f t="shared" si="1"/>
        <v>15</v>
      </c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</row>
    <row r="37" spans="1:61" s="9" customFormat="1" ht="21" customHeight="1" x14ac:dyDescent="0.35">
      <c r="A37" s="32" t="s">
        <v>57</v>
      </c>
      <c r="B37" s="39"/>
      <c r="C37" s="34"/>
      <c r="D37" s="34">
        <v>100</v>
      </c>
      <c r="E37" s="35">
        <v>0.15</v>
      </c>
      <c r="F37" s="36">
        <v>0.2</v>
      </c>
      <c r="G37" s="37">
        <f t="shared" si="0"/>
        <v>0.18</v>
      </c>
      <c r="H37" s="38">
        <f t="shared" si="1"/>
        <v>15</v>
      </c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</row>
    <row r="38" spans="1:61" s="9" customFormat="1" ht="21" customHeight="1" x14ac:dyDescent="0.35">
      <c r="A38" s="32" t="s">
        <v>58</v>
      </c>
      <c r="B38" s="39"/>
      <c r="C38" s="34"/>
      <c r="D38" s="34">
        <v>100</v>
      </c>
      <c r="E38" s="35">
        <v>0.15</v>
      </c>
      <c r="F38" s="36">
        <v>0.2</v>
      </c>
      <c r="G38" s="37">
        <f t="shared" si="0"/>
        <v>0.18</v>
      </c>
      <c r="H38" s="38">
        <f t="shared" si="1"/>
        <v>15</v>
      </c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</row>
    <row r="39" spans="1:61" s="9" customFormat="1" ht="21" customHeight="1" x14ac:dyDescent="0.35">
      <c r="A39" s="32" t="s">
        <v>59</v>
      </c>
      <c r="B39" s="39"/>
      <c r="C39" s="34"/>
      <c r="D39" s="34">
        <v>100</v>
      </c>
      <c r="E39" s="35">
        <v>0.15</v>
      </c>
      <c r="F39" s="36">
        <v>0.2</v>
      </c>
      <c r="G39" s="37">
        <f t="shared" si="0"/>
        <v>0.18</v>
      </c>
      <c r="H39" s="38">
        <f t="shared" si="1"/>
        <v>15</v>
      </c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</row>
    <row r="40" spans="1:61" s="9" customFormat="1" ht="21" customHeight="1" x14ac:dyDescent="0.35">
      <c r="A40" s="40" t="s">
        <v>60</v>
      </c>
      <c r="B40" s="39"/>
      <c r="C40" s="34"/>
      <c r="D40" s="34">
        <v>10</v>
      </c>
      <c r="E40" s="35">
        <v>10</v>
      </c>
      <c r="F40" s="36">
        <v>0.2</v>
      </c>
      <c r="G40" s="37">
        <f t="shared" si="0"/>
        <v>12</v>
      </c>
      <c r="H40" s="38">
        <f t="shared" si="1"/>
        <v>100</v>
      </c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</row>
    <row r="41" spans="1:61" s="9" customFormat="1" ht="21" customHeight="1" x14ac:dyDescent="0.35">
      <c r="A41" s="40" t="s">
        <v>61</v>
      </c>
      <c r="B41" s="39"/>
      <c r="C41" s="34"/>
      <c r="D41" s="34">
        <v>10</v>
      </c>
      <c r="E41" s="35">
        <v>8</v>
      </c>
      <c r="F41" s="36">
        <v>0.2</v>
      </c>
      <c r="G41" s="37">
        <f t="shared" si="0"/>
        <v>9.6</v>
      </c>
      <c r="H41" s="38">
        <f>D41*G41</f>
        <v>96</v>
      </c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</row>
    <row r="42" spans="1:61" s="9" customFormat="1" ht="21" customHeight="1" x14ac:dyDescent="0.35">
      <c r="A42" s="40" t="s">
        <v>62</v>
      </c>
      <c r="B42" s="39"/>
      <c r="C42" s="34"/>
      <c r="D42" s="34">
        <v>5</v>
      </c>
      <c r="E42" s="35">
        <v>7</v>
      </c>
      <c r="F42" s="36">
        <v>0.2</v>
      </c>
      <c r="G42" s="37">
        <f t="shared" si="0"/>
        <v>8.4</v>
      </c>
      <c r="H42" s="38">
        <f t="shared" ref="H42:H59" si="2">D42*E42</f>
        <v>35</v>
      </c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</row>
    <row r="43" spans="1:61" s="9" customFormat="1" ht="21" customHeight="1" x14ac:dyDescent="0.35">
      <c r="A43" s="32" t="s">
        <v>27</v>
      </c>
      <c r="B43" s="39" t="s">
        <v>26</v>
      </c>
      <c r="C43" s="34"/>
      <c r="D43" s="34">
        <v>20</v>
      </c>
      <c r="E43" s="35">
        <v>2.25</v>
      </c>
      <c r="F43" s="36">
        <v>0.2</v>
      </c>
      <c r="G43" s="37">
        <f t="shared" si="0"/>
        <v>2.6999999999999997</v>
      </c>
      <c r="H43" s="38">
        <f t="shared" si="2"/>
        <v>45</v>
      </c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</row>
    <row r="44" spans="1:61" s="9" customFormat="1" ht="21" customHeight="1" x14ac:dyDescent="0.35">
      <c r="A44" s="32" t="s">
        <v>63</v>
      </c>
      <c r="B44" s="39"/>
      <c r="C44" s="34"/>
      <c r="D44" s="34">
        <v>20</v>
      </c>
      <c r="E44" s="35">
        <v>5</v>
      </c>
      <c r="F44" s="36">
        <v>0.2</v>
      </c>
      <c r="G44" s="37">
        <f t="shared" si="0"/>
        <v>6</v>
      </c>
      <c r="H44" s="38">
        <f t="shared" si="2"/>
        <v>100</v>
      </c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</row>
    <row r="45" spans="1:61" s="9" customFormat="1" ht="21" customHeight="1" x14ac:dyDescent="0.35">
      <c r="A45" s="32" t="s">
        <v>64</v>
      </c>
      <c r="B45" s="39"/>
      <c r="C45" s="34"/>
      <c r="D45" s="34">
        <v>10</v>
      </c>
      <c r="E45" s="35">
        <v>3.75</v>
      </c>
      <c r="F45" s="36">
        <v>0.2</v>
      </c>
      <c r="G45" s="37">
        <f t="shared" si="0"/>
        <v>4.5</v>
      </c>
      <c r="H45" s="38">
        <f t="shared" si="2"/>
        <v>37.5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</row>
    <row r="46" spans="1:61" s="9" customFormat="1" ht="21" customHeight="1" x14ac:dyDescent="0.35">
      <c r="A46" s="32" t="s">
        <v>65</v>
      </c>
      <c r="B46" s="39"/>
      <c r="C46" s="34"/>
      <c r="D46" s="34">
        <v>10</v>
      </c>
      <c r="E46" s="35">
        <v>3.75</v>
      </c>
      <c r="F46" s="36">
        <v>0.2</v>
      </c>
      <c r="G46" s="37">
        <f t="shared" si="0"/>
        <v>4.5</v>
      </c>
      <c r="H46" s="38">
        <f t="shared" si="2"/>
        <v>37.5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</row>
    <row r="47" spans="1:61" s="9" customFormat="1" ht="21" customHeight="1" x14ac:dyDescent="0.35">
      <c r="A47" s="32" t="s">
        <v>66</v>
      </c>
      <c r="B47" s="39"/>
      <c r="C47" s="34"/>
      <c r="D47" s="34">
        <v>50</v>
      </c>
      <c r="E47" s="35">
        <v>3.75</v>
      </c>
      <c r="F47" s="36">
        <v>0.2</v>
      </c>
      <c r="G47" s="37">
        <f t="shared" si="0"/>
        <v>4.5</v>
      </c>
      <c r="H47" s="38">
        <f t="shared" si="2"/>
        <v>187.5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</row>
    <row r="48" spans="1:61" s="9" customFormat="1" ht="21" customHeight="1" x14ac:dyDescent="0.35">
      <c r="A48" s="32" t="s">
        <v>67</v>
      </c>
      <c r="B48" s="39" t="s">
        <v>23</v>
      </c>
      <c r="C48" s="34"/>
      <c r="D48" s="34">
        <v>50</v>
      </c>
      <c r="E48" s="41">
        <v>1.25</v>
      </c>
      <c r="F48" s="36">
        <v>0.2</v>
      </c>
      <c r="G48" s="37">
        <f t="shared" si="0"/>
        <v>1.5</v>
      </c>
      <c r="H48" s="38">
        <f t="shared" si="2"/>
        <v>62.5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</row>
    <row r="49" spans="1:61" s="9" customFormat="1" ht="21" customHeight="1" x14ac:dyDescent="0.35">
      <c r="A49" s="32" t="s">
        <v>68</v>
      </c>
      <c r="B49" s="39"/>
      <c r="C49" s="34"/>
      <c r="D49" s="34">
        <v>20</v>
      </c>
      <c r="E49" s="35">
        <v>1.5</v>
      </c>
      <c r="F49" s="36">
        <v>0.2</v>
      </c>
      <c r="G49" s="37">
        <f t="shared" si="0"/>
        <v>1.7999999999999998</v>
      </c>
      <c r="H49" s="38">
        <f t="shared" si="2"/>
        <v>30</v>
      </c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</row>
    <row r="50" spans="1:61" s="6" customFormat="1" ht="21" customHeight="1" x14ac:dyDescent="0.35">
      <c r="A50" s="32" t="s">
        <v>69</v>
      </c>
      <c r="B50" s="39"/>
      <c r="C50" s="34"/>
      <c r="D50" s="34">
        <v>25</v>
      </c>
      <c r="E50" s="35">
        <v>1.5</v>
      </c>
      <c r="F50" s="36">
        <v>0.2</v>
      </c>
      <c r="G50" s="37">
        <f t="shared" si="0"/>
        <v>1.7999999999999998</v>
      </c>
      <c r="H50" s="38">
        <f t="shared" si="2"/>
        <v>37.5</v>
      </c>
      <c r="I50" s="9"/>
      <c r="J50" s="9"/>
    </row>
    <row r="51" spans="1:61" s="6" customFormat="1" ht="21" customHeight="1" x14ac:dyDescent="0.35">
      <c r="A51" s="32" t="s">
        <v>70</v>
      </c>
      <c r="B51" s="39"/>
      <c r="C51" s="34"/>
      <c r="D51" s="34">
        <v>5</v>
      </c>
      <c r="E51" s="35">
        <v>13</v>
      </c>
      <c r="F51" s="36">
        <v>0.2</v>
      </c>
      <c r="G51" s="37">
        <f t="shared" si="0"/>
        <v>15.6</v>
      </c>
      <c r="H51" s="38">
        <f t="shared" si="2"/>
        <v>65</v>
      </c>
      <c r="I51" s="9"/>
      <c r="J51" s="9"/>
    </row>
    <row r="52" spans="1:61" s="6" customFormat="1" ht="21" customHeight="1" x14ac:dyDescent="0.35">
      <c r="A52" s="32" t="s">
        <v>71</v>
      </c>
      <c r="B52" s="39" t="s">
        <v>23</v>
      </c>
      <c r="C52" s="42"/>
      <c r="D52" s="34">
        <v>5</v>
      </c>
      <c r="E52" s="35">
        <v>9</v>
      </c>
      <c r="F52" s="36">
        <v>0.2</v>
      </c>
      <c r="G52" s="37">
        <f t="shared" si="0"/>
        <v>10.799999999999999</v>
      </c>
      <c r="H52" s="38">
        <f t="shared" si="2"/>
        <v>45</v>
      </c>
      <c r="I52" s="9"/>
      <c r="J52" s="9"/>
    </row>
    <row r="53" spans="1:61" s="6" customFormat="1" ht="21" customHeight="1" x14ac:dyDescent="0.35">
      <c r="A53" s="32" t="s">
        <v>72</v>
      </c>
      <c r="B53" s="39"/>
      <c r="C53" s="42"/>
      <c r="D53" s="34">
        <v>50</v>
      </c>
      <c r="E53" s="35">
        <v>1.5</v>
      </c>
      <c r="F53" s="36">
        <v>0.2</v>
      </c>
      <c r="G53" s="37">
        <f t="shared" si="0"/>
        <v>1.7999999999999998</v>
      </c>
      <c r="H53" s="38">
        <f t="shared" si="2"/>
        <v>75</v>
      </c>
      <c r="I53" s="9"/>
      <c r="J53" s="9"/>
    </row>
    <row r="54" spans="1:61" s="6" customFormat="1" ht="21" customHeight="1" x14ac:dyDescent="0.35">
      <c r="A54" s="32" t="s">
        <v>75</v>
      </c>
      <c r="B54" s="39"/>
      <c r="C54" s="42"/>
      <c r="D54" s="34">
        <v>20</v>
      </c>
      <c r="E54" s="35">
        <v>2.75</v>
      </c>
      <c r="F54" s="36">
        <v>0.2</v>
      </c>
      <c r="G54" s="37">
        <f t="shared" si="0"/>
        <v>3.3</v>
      </c>
      <c r="H54" s="38">
        <f t="shared" si="2"/>
        <v>55</v>
      </c>
      <c r="I54" s="9"/>
      <c r="J54" s="9"/>
    </row>
    <row r="55" spans="1:61" s="6" customFormat="1" ht="21" customHeight="1" x14ac:dyDescent="0.35">
      <c r="A55" s="32" t="s">
        <v>25</v>
      </c>
      <c r="B55" s="39"/>
      <c r="C55" s="42"/>
      <c r="D55" s="34">
        <v>5</v>
      </c>
      <c r="E55" s="35">
        <v>2.5</v>
      </c>
      <c r="F55" s="36">
        <v>0.2</v>
      </c>
      <c r="G55" s="37">
        <f t="shared" si="0"/>
        <v>3</v>
      </c>
      <c r="H55" s="38">
        <f t="shared" si="2"/>
        <v>12.5</v>
      </c>
      <c r="I55" s="9"/>
      <c r="J55" s="9"/>
    </row>
    <row r="56" spans="1:61" s="6" customFormat="1" ht="21" customHeight="1" x14ac:dyDescent="0.35">
      <c r="A56" s="40" t="s">
        <v>24</v>
      </c>
      <c r="B56" s="43"/>
      <c r="C56" s="44"/>
      <c r="D56" s="44">
        <v>15</v>
      </c>
      <c r="E56" s="45">
        <v>1.5</v>
      </c>
      <c r="F56" s="36">
        <v>0.2</v>
      </c>
      <c r="G56" s="37">
        <f t="shared" si="0"/>
        <v>1.7999999999999998</v>
      </c>
      <c r="H56" s="38">
        <f t="shared" si="2"/>
        <v>22.5</v>
      </c>
      <c r="I56" s="9"/>
      <c r="J56" s="9"/>
    </row>
    <row r="57" spans="1:61" s="6" customFormat="1" ht="21" customHeight="1" x14ac:dyDescent="0.35">
      <c r="A57" s="40" t="s">
        <v>74</v>
      </c>
      <c r="B57" s="43"/>
      <c r="C57" s="44"/>
      <c r="D57" s="44">
        <v>10</v>
      </c>
      <c r="E57" s="45">
        <v>3.5</v>
      </c>
      <c r="F57" s="36">
        <v>0.2</v>
      </c>
      <c r="G57" s="37">
        <f t="shared" si="0"/>
        <v>4.2</v>
      </c>
      <c r="H57" s="38">
        <f t="shared" si="2"/>
        <v>35</v>
      </c>
      <c r="I57" s="9"/>
      <c r="J57" s="9"/>
    </row>
    <row r="58" spans="1:61" s="6" customFormat="1" ht="21" customHeight="1" x14ac:dyDescent="0.35">
      <c r="A58" s="40" t="s">
        <v>73</v>
      </c>
      <c r="B58" s="43"/>
      <c r="C58" s="44"/>
      <c r="D58" s="44">
        <v>15</v>
      </c>
      <c r="E58" s="45">
        <v>2.5</v>
      </c>
      <c r="F58" s="36">
        <v>0.2</v>
      </c>
      <c r="G58" s="37">
        <f t="shared" si="0"/>
        <v>3</v>
      </c>
      <c r="H58" s="38">
        <f t="shared" si="2"/>
        <v>37.5</v>
      </c>
      <c r="I58" s="9"/>
      <c r="J58" s="9"/>
    </row>
    <row r="59" spans="1:61" s="6" customFormat="1" ht="21" customHeight="1" x14ac:dyDescent="0.35">
      <c r="A59" s="40" t="s">
        <v>76</v>
      </c>
      <c r="B59" s="43"/>
      <c r="C59" s="44"/>
      <c r="D59" s="44">
        <v>10</v>
      </c>
      <c r="E59" s="45">
        <v>32</v>
      </c>
      <c r="F59" s="36">
        <v>0.2</v>
      </c>
      <c r="G59" s="37">
        <f t="shared" si="0"/>
        <v>38.4</v>
      </c>
      <c r="H59" s="38">
        <f t="shared" si="2"/>
        <v>320</v>
      </c>
      <c r="I59" s="9"/>
      <c r="J59" s="9"/>
    </row>
    <row r="60" spans="1:61" ht="21" customHeight="1" x14ac:dyDescent="0.35">
      <c r="A60" s="46"/>
      <c r="B60" s="46"/>
      <c r="C60" s="46"/>
      <c r="D60" s="46"/>
      <c r="E60" s="47"/>
      <c r="F60" s="48"/>
      <c r="G60" s="48"/>
      <c r="H60" s="49">
        <f>SUM(H12:H59)</f>
        <v>6295.25</v>
      </c>
      <c r="I60" s="50"/>
      <c r="J60" s="50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</row>
    <row r="61" spans="1:61" ht="21" customHeight="1" x14ac:dyDescent="0.35">
      <c r="A61" s="8"/>
      <c r="B61" s="7"/>
      <c r="D61" s="6"/>
      <c r="E61" s="14"/>
      <c r="F61" s="5"/>
      <c r="G61" s="5"/>
      <c r="H61" s="16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</row>
    <row r="62" spans="1:61" ht="21" customHeight="1" x14ac:dyDescent="0.35">
      <c r="B62" s="3" t="s">
        <v>23</v>
      </c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</row>
    <row r="63" spans="1:61" x14ac:dyDescent="0.35">
      <c r="B63" s="3" t="s">
        <v>23</v>
      </c>
    </row>
    <row r="64" spans="1:61" x14ac:dyDescent="0.35">
      <c r="B64" s="1" t="s">
        <v>22</v>
      </c>
    </row>
    <row r="65" spans="2:2" x14ac:dyDescent="0.35">
      <c r="B65" s="1" t="s">
        <v>21</v>
      </c>
    </row>
    <row r="66" spans="2:2" x14ac:dyDescent="0.35">
      <c r="B66" s="1" t="s">
        <v>20</v>
      </c>
    </row>
    <row r="67" spans="2:2" x14ac:dyDescent="0.35">
      <c r="B67" s="1" t="s">
        <v>20</v>
      </c>
    </row>
    <row r="68" spans="2:2" x14ac:dyDescent="0.35">
      <c r="B68" s="1" t="s">
        <v>20</v>
      </c>
    </row>
    <row r="69" spans="2:2" x14ac:dyDescent="0.35">
      <c r="B69" s="1" t="s">
        <v>19</v>
      </c>
    </row>
    <row r="70" spans="2:2" x14ac:dyDescent="0.35">
      <c r="B70" s="1" t="s">
        <v>18</v>
      </c>
    </row>
    <row r="71" spans="2:2" x14ac:dyDescent="0.35">
      <c r="B71" s="1" t="s">
        <v>17</v>
      </c>
    </row>
    <row r="72" spans="2:2" x14ac:dyDescent="0.35">
      <c r="B72" s="1" t="s">
        <v>17</v>
      </c>
    </row>
    <row r="73" spans="2:2" x14ac:dyDescent="0.35">
      <c r="B73" s="1" t="s">
        <v>17</v>
      </c>
    </row>
    <row r="74" spans="2:2" x14ac:dyDescent="0.35">
      <c r="B74" s="1" t="s">
        <v>17</v>
      </c>
    </row>
    <row r="75" spans="2:2" x14ac:dyDescent="0.35">
      <c r="B75" s="1" t="s">
        <v>16</v>
      </c>
    </row>
    <row r="76" spans="2:2" x14ac:dyDescent="0.35">
      <c r="B76" s="1" t="s">
        <v>15</v>
      </c>
    </row>
    <row r="77" spans="2:2" x14ac:dyDescent="0.35">
      <c r="B77" s="1" t="s">
        <v>14</v>
      </c>
    </row>
    <row r="78" spans="2:2" x14ac:dyDescent="0.35">
      <c r="B78" s="1" t="s">
        <v>13</v>
      </c>
    </row>
    <row r="79" spans="2:2" x14ac:dyDescent="0.35">
      <c r="B79" s="1" t="s">
        <v>12</v>
      </c>
    </row>
    <row r="80" spans="2:2" x14ac:dyDescent="0.35">
      <c r="B80" s="1" t="s">
        <v>11</v>
      </c>
    </row>
    <row r="81" spans="2:2" x14ac:dyDescent="0.35">
      <c r="B81" s="1" t="s">
        <v>10</v>
      </c>
    </row>
    <row r="82" spans="2:2" x14ac:dyDescent="0.35">
      <c r="B82" s="1" t="s">
        <v>9</v>
      </c>
    </row>
    <row r="83" spans="2:2" x14ac:dyDescent="0.35">
      <c r="B83" s="2" t="s">
        <v>8</v>
      </c>
    </row>
    <row r="84" spans="2:2" x14ac:dyDescent="0.35">
      <c r="B84" s="1" t="s">
        <v>7</v>
      </c>
    </row>
    <row r="85" spans="2:2" x14ac:dyDescent="0.35">
      <c r="B85" s="1" t="s">
        <v>6</v>
      </c>
    </row>
    <row r="86" spans="2:2" x14ac:dyDescent="0.35">
      <c r="B86" s="1" t="s">
        <v>5</v>
      </c>
    </row>
    <row r="87" spans="2:2" x14ac:dyDescent="0.35">
      <c r="B87" s="1" t="s">
        <v>5</v>
      </c>
    </row>
    <row r="88" spans="2:2" x14ac:dyDescent="0.35">
      <c r="B88" s="1" t="s">
        <v>5</v>
      </c>
    </row>
    <row r="89" spans="2:2" x14ac:dyDescent="0.35">
      <c r="B89" s="1" t="s">
        <v>4</v>
      </c>
    </row>
    <row r="90" spans="2:2" x14ac:dyDescent="0.35">
      <c r="B90" s="1" t="s">
        <v>3</v>
      </c>
    </row>
    <row r="91" spans="2:2" x14ac:dyDescent="0.35">
      <c r="B91" s="1">
        <v>710</v>
      </c>
    </row>
    <row r="92" spans="2:2" x14ac:dyDescent="0.35">
      <c r="B92" s="1" t="s">
        <v>2</v>
      </c>
    </row>
    <row r="93" spans="2:2" x14ac:dyDescent="0.35">
      <c r="B93" s="1" t="s">
        <v>1</v>
      </c>
    </row>
    <row r="94" spans="2:2" x14ac:dyDescent="0.35">
      <c r="B94" s="1" t="s">
        <v>0</v>
      </c>
    </row>
  </sheetData>
  <pageMargins left="0.70866141732283472" right="0.70866141732283472" top="0.74803149606299213" bottom="0.7480314960629921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MATERIAL OFICINA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Victoria Espin</dc:creator>
  <cp:lastModifiedBy>Ana Belen Castillo Muñoz</cp:lastModifiedBy>
  <cp:lastPrinted>2023-03-09T09:24:01Z</cp:lastPrinted>
  <dcterms:created xsi:type="dcterms:W3CDTF">2021-03-08T13:21:21Z</dcterms:created>
  <dcterms:modified xsi:type="dcterms:W3CDTF">2023-04-26T11:51:36Z</dcterms:modified>
</cp:coreProperties>
</file>