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03629\Downloads\"/>
    </mc:Choice>
  </mc:AlternateContent>
  <xr:revisionPtr revIDLastSave="0" documentId="8_{43CB4ECF-1B06-4A04-959B-5E7B026B2722}" xr6:coauthVersionLast="47" xr6:coauthVersionMax="47" xr10:uidLastSave="{00000000-0000-0000-0000-000000000000}"/>
  <bookViews>
    <workbookView xWindow="19092" yWindow="-108" windowWidth="23256" windowHeight="12576" xr2:uid="{D5E4985F-00C0-474B-948A-5CF4A272B05F}"/>
  </bookViews>
  <sheets>
    <sheet name="LOTE 1 PINT POLI CARROCERI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  <c r="G44" i="1" l="1"/>
  <c r="G45" i="1"/>
  <c r="G46" i="1" s="1"/>
  <c r="G48" i="1" l="1"/>
  <c r="G49" i="1" s="1"/>
</calcChain>
</file>

<file path=xl/sharedStrings.xml><?xml version="1.0" encoding="utf-8"?>
<sst xmlns="http://schemas.openxmlformats.org/spreadsheetml/2006/main" count="134" uniqueCount="65">
  <si>
    <t>EXPEDIENTE</t>
  </si>
  <si>
    <t>POS.</t>
  </si>
  <si>
    <t>DENOMINACIÓN</t>
  </si>
  <si>
    <t>REFERENCIA</t>
  </si>
  <si>
    <t>TOTAL UNIDADES/LITRO</t>
  </si>
  <si>
    <t>IMPORTE UNITARIO</t>
  </si>
  <si>
    <t>IMPORTE TOTAL</t>
  </si>
  <si>
    <t>E202100048</t>
  </si>
  <si>
    <t>P210   788</t>
  </si>
  <si>
    <t>9 450</t>
  </si>
  <si>
    <t>REF: P850 1392 Disolvente medio TURBO PLUS</t>
  </si>
  <si>
    <t>REF  2K    P 850   1401</t>
  </si>
  <si>
    <t>P210   822   E1</t>
  </si>
  <si>
    <t>P850/1335/ES</t>
  </si>
  <si>
    <t>P540   401 /ES</t>
  </si>
  <si>
    <t>REF: P275/444</t>
  </si>
  <si>
    <t>COLOR NCS 4040R90B</t>
  </si>
  <si>
    <t>NCS 1005 R 80 B</t>
  </si>
  <si>
    <t>P488   4TJ3</t>
  </si>
  <si>
    <t>P488   BJ76</t>
  </si>
  <si>
    <t>P488   FVT3</t>
  </si>
  <si>
    <t xml:space="preserve">P488   RF93 </t>
  </si>
  <si>
    <t>RAL 1015</t>
  </si>
  <si>
    <t>RAL 5001</t>
  </si>
  <si>
    <t>RAL 5002</t>
  </si>
  <si>
    <t>RAL 5005</t>
  </si>
  <si>
    <t>RAL 5013</t>
  </si>
  <si>
    <t>RAL 7037</t>
  </si>
  <si>
    <t>RAL 9003</t>
  </si>
  <si>
    <t xml:space="preserve">BLANCO ROTO P 488-25HD  K773 </t>
  </si>
  <si>
    <t>REF 8 450</t>
  </si>
  <si>
    <t>REF 9 450</t>
  </si>
  <si>
    <t>Ral 3020</t>
  </si>
  <si>
    <t>RAL 5012</t>
  </si>
  <si>
    <t>RAL 5017</t>
  </si>
  <si>
    <t>RAL 9005</t>
  </si>
  <si>
    <t>RAL 9016</t>
  </si>
  <si>
    <t>RAL 9017</t>
  </si>
  <si>
    <t>COLOR AZUL NCS   55030  B 10G</t>
  </si>
  <si>
    <t>COLOR AZUL OSCURO NCS 7020   R 90  B</t>
  </si>
  <si>
    <t>COLOR BLANCO ROTO NCS S0502 Y</t>
  </si>
  <si>
    <t xml:space="preserve">BLANCO RAL 9003 </t>
  </si>
  <si>
    <t>BLANCO AZULADO NCS 1005 R 80 B</t>
  </si>
  <si>
    <t>Gastos Generales</t>
  </si>
  <si>
    <t>Beneficio Industrial</t>
  </si>
  <si>
    <t>Total base imponible</t>
  </si>
  <si>
    <t>IVA</t>
  </si>
  <si>
    <t>Total presupuesto base licitación</t>
  </si>
  <si>
    <t>El precio unitario aportado será válido durante toda la vigencia del contrato.</t>
  </si>
  <si>
    <t>El importe total de la base imponible se utilizará para la valoración económica.</t>
  </si>
  <si>
    <t>Se facturará exclusivamente por entregas realizadas correctamente.</t>
  </si>
  <si>
    <t>Las diferentes pinturas se solicitarán durante la vigencia del contrato en función de las necesidades de Metro de Madrid.</t>
  </si>
  <si>
    <t>Se tendrán en cuenta las notas del apartado 27 del PCP</t>
  </si>
  <si>
    <t>ACTIVADOR FATBUILD "NEXA AUTOCOLOR" O EQUIVALENTE</t>
  </si>
  <si>
    <t>CATALIZADOR IMPRIMACIÓN BASE AGUA 2K SELEMIX O EQUIVALENTE</t>
  </si>
  <si>
    <t>DISOLVENTE  DE POLIURETANO "NEXA AUTOCOLOR"  O EQUIVALENTE</t>
  </si>
  <si>
    <t>DISOLVENTE INTEGRADOR ICI AUTOCOLOR O EQUIVALENTE</t>
  </si>
  <si>
    <t>CATALIZADOR POLIURETANO "NEXA AUTOCOLOR  O EQUIVALENTE</t>
  </si>
  <si>
    <t>DISOLVENTE FASTBUILD "NEXA AUTOCOLOR" O EQUIVALENTE</t>
  </si>
  <si>
    <t>IMPRIMACIÓN FASTBUILD "NEXA AUTOCOLOR" O EQUIVALENTE</t>
  </si>
  <si>
    <t>TURBO PLUS RAPIDE "NEXA AUTOCOLOR"  O EQUIVALENTE</t>
  </si>
  <si>
    <t>PINTURA POLIURETADO "NEXA AUTOCOLOR" P488 + CATALIZADOR P210   822 O EQUIVALENTE</t>
  </si>
  <si>
    <t>IMPRIMACIÓN APAREJO  EPOXIDICO 2K BASE AGUA "SELEMIX O EQUIVALENTE</t>
  </si>
  <si>
    <t>CATALIZADOR APAREJO EPOXI 2K BASE AGUA "SELEMIX" O EQUIVALENTE</t>
  </si>
  <si>
    <t>PINTURA SELEMIX  2K DIRECTO METAL AL AGUA  REF:BASE  8-110/8-110 + CATALIZADOR 9-125 O EQUIVALENTE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</si>
</sst>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5" fontId="2" fillId="2" borderId="4" xfId="1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left" vertical="center" wrapText="1"/>
    </xf>
    <xf numFmtId="0" fontId="0" fillId="0" borderId="6" xfId="0" applyBorder="1" applyAlignment="1" applyProtection="1">
      <alignment horizontal="left" vertical="center"/>
    </xf>
    <xf numFmtId="0" fontId="0" fillId="0" borderId="7" xfId="0" applyBorder="1" applyAlignment="1" applyProtection="1">
      <alignment horizontal="center" vertical="center"/>
    </xf>
    <xf numFmtId="166" fontId="0" fillId="0" borderId="5" xfId="0" applyNumberFormat="1" applyBorder="1" applyAlignment="1" applyProtection="1">
      <alignment horizontal="center" vertical="center"/>
      <protection locked="0"/>
    </xf>
    <xf numFmtId="166" fontId="0" fillId="0" borderId="8" xfId="0" applyNumberFormat="1" applyBorder="1" applyAlignment="1" applyProtection="1">
      <alignment horizontal="right" vertical="center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left" vertical="center" wrapText="1"/>
    </xf>
    <xf numFmtId="0" fontId="0" fillId="0" borderId="10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center" vertical="center"/>
    </xf>
    <xf numFmtId="166" fontId="0" fillId="0" borderId="9" xfId="0" applyNumberFormat="1" applyBorder="1" applyAlignment="1" applyProtection="1">
      <alignment horizontal="center" vertical="center"/>
      <protection locked="0"/>
    </xf>
    <xf numFmtId="166" fontId="0" fillId="0" borderId="12" xfId="0" applyNumberFormat="1" applyBorder="1" applyAlignment="1" applyProtection="1">
      <alignment horizontal="right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left" vertical="center" wrapText="1"/>
    </xf>
    <xf numFmtId="0" fontId="0" fillId="0" borderId="14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center" vertical="center"/>
    </xf>
    <xf numFmtId="166" fontId="0" fillId="0" borderId="13" xfId="0" applyNumberFormat="1" applyBorder="1" applyAlignment="1" applyProtection="1">
      <alignment horizontal="center" vertical="center"/>
      <protection locked="0"/>
    </xf>
    <xf numFmtId="166" fontId="0" fillId="0" borderId="16" xfId="0" applyNumberFormat="1" applyBorder="1" applyAlignment="1" applyProtection="1">
      <alignment horizontal="right"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/>
    <xf numFmtId="166" fontId="3" fillId="0" borderId="0" xfId="0" applyNumberFormat="1" applyFont="1" applyBorder="1" applyAlignment="1" applyProtection="1">
      <alignment horizontal="right" vertical="center" wrapText="1"/>
    </xf>
    <xf numFmtId="0" fontId="3" fillId="0" borderId="17" xfId="0" applyFont="1" applyBorder="1" applyAlignment="1" applyProtection="1">
      <alignment horizontal="left" vertical="center" wrapText="1"/>
    </xf>
    <xf numFmtId="9" fontId="3" fillId="0" borderId="8" xfId="2" applyFont="1" applyBorder="1" applyAlignment="1" applyProtection="1">
      <alignment vertical="center" wrapText="1"/>
      <protection locked="0"/>
    </xf>
    <xf numFmtId="166" fontId="3" fillId="0" borderId="18" xfId="0" applyNumberFormat="1" applyFont="1" applyBorder="1" applyAlignment="1" applyProtection="1">
      <alignment horizontal="right" vertical="center" wrapText="1"/>
    </xf>
    <xf numFmtId="0" fontId="3" fillId="0" borderId="19" xfId="0" applyFont="1" applyBorder="1" applyAlignment="1" applyProtection="1">
      <alignment horizontal="left" vertical="center" wrapText="1"/>
    </xf>
    <xf numFmtId="9" fontId="3" fillId="0" borderId="16" xfId="2" applyFont="1" applyBorder="1" applyAlignment="1" applyProtection="1">
      <alignment vertical="center" wrapText="1"/>
      <protection locked="0"/>
    </xf>
    <xf numFmtId="166" fontId="3" fillId="0" borderId="20" xfId="0" applyNumberFormat="1" applyFont="1" applyBorder="1" applyAlignment="1" applyProtection="1">
      <alignment horizontal="right" vertical="center" wrapText="1"/>
    </xf>
    <xf numFmtId="166" fontId="4" fillId="3" borderId="22" xfId="0" applyNumberFormat="1" applyFont="1" applyFill="1" applyBorder="1" applyAlignment="1" applyProtection="1">
      <alignment horizontal="right" vertical="center" wrapText="1"/>
    </xf>
    <xf numFmtId="0" fontId="4" fillId="0" borderId="21" xfId="0" applyFont="1" applyBorder="1" applyAlignment="1" applyProtection="1">
      <alignment vertical="center" wrapText="1"/>
    </xf>
    <xf numFmtId="9" fontId="4" fillId="0" borderId="3" xfId="2" applyFont="1" applyBorder="1" applyAlignment="1" applyProtection="1">
      <alignment vertical="center" wrapText="1"/>
    </xf>
    <xf numFmtId="166" fontId="4" fillId="0" borderId="22" xfId="0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4" fillId="3" borderId="21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77190-117E-42BD-BF1D-D5EE3DD49B6B}">
  <dimension ref="A1:G55"/>
  <sheetViews>
    <sheetView tabSelected="1" topLeftCell="A36" workbookViewId="0">
      <selection activeCell="F44" sqref="F44"/>
    </sheetView>
  </sheetViews>
  <sheetFormatPr baseColWidth="10" defaultRowHeight="14.4" x14ac:dyDescent="0.3"/>
  <cols>
    <col min="1" max="2" width="11.5546875" style="6"/>
    <col min="3" max="3" width="68.109375" style="28" customWidth="1"/>
    <col min="4" max="4" width="39.44140625" style="29" bestFit="1" customWidth="1"/>
    <col min="5" max="5" width="18.109375" style="6" customWidth="1"/>
    <col min="6" max="6" width="18.33203125" style="6" bestFit="1" customWidth="1"/>
    <col min="7" max="7" width="16" style="6" customWidth="1"/>
    <col min="8" max="8" width="14.44140625" style="6" bestFit="1" customWidth="1"/>
    <col min="9" max="9" width="12.44140625" style="6" customWidth="1"/>
    <col min="10" max="16384" width="11.5546875" style="6"/>
  </cols>
  <sheetData>
    <row r="1" spans="1:7" ht="29.4" thickBot="1" x14ac:dyDescent="0.35">
      <c r="A1" s="1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5" t="s">
        <v>5</v>
      </c>
      <c r="G1" s="5" t="s">
        <v>6</v>
      </c>
    </row>
    <row r="2" spans="1:7" x14ac:dyDescent="0.3">
      <c r="A2" s="7" t="s">
        <v>7</v>
      </c>
      <c r="B2" s="8">
        <v>1</v>
      </c>
      <c r="C2" s="9" t="s">
        <v>53</v>
      </c>
      <c r="D2" s="10" t="s">
        <v>8</v>
      </c>
      <c r="E2" s="11">
        <v>180</v>
      </c>
      <c r="F2" s="12"/>
      <c r="G2" s="13">
        <f>F2*E2</f>
        <v>0</v>
      </c>
    </row>
    <row r="3" spans="1:7" x14ac:dyDescent="0.3">
      <c r="A3" s="14" t="s">
        <v>7</v>
      </c>
      <c r="B3" s="15">
        <v>2</v>
      </c>
      <c r="C3" s="16" t="s">
        <v>54</v>
      </c>
      <c r="D3" s="17" t="s">
        <v>9</v>
      </c>
      <c r="E3" s="18">
        <v>90</v>
      </c>
      <c r="F3" s="19"/>
      <c r="G3" s="20">
        <f t="shared" ref="G3:G40" si="0">F3*E3</f>
        <v>0</v>
      </c>
    </row>
    <row r="4" spans="1:7" x14ac:dyDescent="0.3">
      <c r="A4" s="14" t="s">
        <v>7</v>
      </c>
      <c r="B4" s="15">
        <v>3</v>
      </c>
      <c r="C4" s="16" t="s">
        <v>55</v>
      </c>
      <c r="D4" s="17" t="s">
        <v>10</v>
      </c>
      <c r="E4" s="18">
        <v>180</v>
      </c>
      <c r="F4" s="19"/>
      <c r="G4" s="20">
        <f t="shared" si="0"/>
        <v>0</v>
      </c>
    </row>
    <row r="5" spans="1:7" x14ac:dyDescent="0.3">
      <c r="A5" s="14" t="s">
        <v>7</v>
      </c>
      <c r="B5" s="15">
        <v>4</v>
      </c>
      <c r="C5" s="16" t="s">
        <v>56</v>
      </c>
      <c r="D5" s="17" t="s">
        <v>11</v>
      </c>
      <c r="E5" s="18">
        <v>18</v>
      </c>
      <c r="F5" s="19"/>
      <c r="G5" s="20">
        <f t="shared" si="0"/>
        <v>0</v>
      </c>
    </row>
    <row r="6" spans="1:7" x14ac:dyDescent="0.3">
      <c r="A6" s="14" t="s">
        <v>7</v>
      </c>
      <c r="B6" s="15">
        <v>5</v>
      </c>
      <c r="C6" s="16" t="s">
        <v>57</v>
      </c>
      <c r="D6" s="17" t="s">
        <v>12</v>
      </c>
      <c r="E6" s="18">
        <v>144</v>
      </c>
      <c r="F6" s="19"/>
      <c r="G6" s="20">
        <f t="shared" si="0"/>
        <v>0</v>
      </c>
    </row>
    <row r="7" spans="1:7" x14ac:dyDescent="0.3">
      <c r="A7" s="14" t="s">
        <v>7</v>
      </c>
      <c r="B7" s="15">
        <v>6</v>
      </c>
      <c r="C7" s="16" t="s">
        <v>58</v>
      </c>
      <c r="D7" s="17" t="s">
        <v>13</v>
      </c>
      <c r="E7" s="18">
        <v>72</v>
      </c>
      <c r="F7" s="19"/>
      <c r="G7" s="20">
        <f t="shared" si="0"/>
        <v>0</v>
      </c>
    </row>
    <row r="8" spans="1:7" x14ac:dyDescent="0.3">
      <c r="A8" s="14" t="s">
        <v>7</v>
      </c>
      <c r="B8" s="15">
        <v>7</v>
      </c>
      <c r="C8" s="16" t="s">
        <v>59</v>
      </c>
      <c r="D8" s="17" t="s">
        <v>14</v>
      </c>
      <c r="E8" s="18">
        <v>72</v>
      </c>
      <c r="F8" s="19"/>
      <c r="G8" s="20">
        <f t="shared" si="0"/>
        <v>0</v>
      </c>
    </row>
    <row r="9" spans="1:7" x14ac:dyDescent="0.3">
      <c r="A9" s="14" t="s">
        <v>7</v>
      </c>
      <c r="B9" s="15">
        <v>8</v>
      </c>
      <c r="C9" s="16" t="s">
        <v>60</v>
      </c>
      <c r="D9" s="17" t="s">
        <v>15</v>
      </c>
      <c r="E9" s="18">
        <v>9</v>
      </c>
      <c r="F9" s="19"/>
      <c r="G9" s="20">
        <f t="shared" si="0"/>
        <v>0</v>
      </c>
    </row>
    <row r="10" spans="1:7" ht="28.8" x14ac:dyDescent="0.3">
      <c r="A10" s="14" t="s">
        <v>7</v>
      </c>
      <c r="B10" s="15">
        <v>9</v>
      </c>
      <c r="C10" s="16" t="s">
        <v>61</v>
      </c>
      <c r="D10" s="17" t="s">
        <v>16</v>
      </c>
      <c r="E10" s="18">
        <v>36</v>
      </c>
      <c r="F10" s="19"/>
      <c r="G10" s="20">
        <f t="shared" si="0"/>
        <v>0</v>
      </c>
    </row>
    <row r="11" spans="1:7" ht="28.8" x14ac:dyDescent="0.3">
      <c r="A11" s="14" t="s">
        <v>7</v>
      </c>
      <c r="B11" s="15">
        <v>10</v>
      </c>
      <c r="C11" s="16" t="s">
        <v>61</v>
      </c>
      <c r="D11" s="17" t="s">
        <v>17</v>
      </c>
      <c r="E11" s="18">
        <v>108</v>
      </c>
      <c r="F11" s="19"/>
      <c r="G11" s="20">
        <f t="shared" si="0"/>
        <v>0</v>
      </c>
    </row>
    <row r="12" spans="1:7" ht="28.8" x14ac:dyDescent="0.3">
      <c r="A12" s="14" t="s">
        <v>7</v>
      </c>
      <c r="B12" s="15">
        <v>11</v>
      </c>
      <c r="C12" s="16" t="s">
        <v>61</v>
      </c>
      <c r="D12" s="17" t="s">
        <v>18</v>
      </c>
      <c r="E12" s="18">
        <v>36</v>
      </c>
      <c r="F12" s="19"/>
      <c r="G12" s="20">
        <f t="shared" si="0"/>
        <v>0</v>
      </c>
    </row>
    <row r="13" spans="1:7" ht="28.8" x14ac:dyDescent="0.3">
      <c r="A13" s="14" t="s">
        <v>7</v>
      </c>
      <c r="B13" s="15">
        <v>12</v>
      </c>
      <c r="C13" s="16" t="s">
        <v>61</v>
      </c>
      <c r="D13" s="17" t="s">
        <v>19</v>
      </c>
      <c r="E13" s="18">
        <v>36</v>
      </c>
      <c r="F13" s="19"/>
      <c r="G13" s="20">
        <f t="shared" si="0"/>
        <v>0</v>
      </c>
    </row>
    <row r="14" spans="1:7" ht="28.8" x14ac:dyDescent="0.3">
      <c r="A14" s="14" t="s">
        <v>7</v>
      </c>
      <c r="B14" s="15">
        <v>13</v>
      </c>
      <c r="C14" s="16" t="s">
        <v>61</v>
      </c>
      <c r="D14" s="17" t="s">
        <v>20</v>
      </c>
      <c r="E14" s="18">
        <v>36</v>
      </c>
      <c r="F14" s="19"/>
      <c r="G14" s="20">
        <f t="shared" si="0"/>
        <v>0</v>
      </c>
    </row>
    <row r="15" spans="1:7" ht="28.8" x14ac:dyDescent="0.3">
      <c r="A15" s="14" t="s">
        <v>7</v>
      </c>
      <c r="B15" s="15">
        <v>14</v>
      </c>
      <c r="C15" s="16" t="s">
        <v>61</v>
      </c>
      <c r="D15" s="17" t="s">
        <v>21</v>
      </c>
      <c r="E15" s="18">
        <v>36</v>
      </c>
      <c r="F15" s="19"/>
      <c r="G15" s="20">
        <f t="shared" si="0"/>
        <v>0</v>
      </c>
    </row>
    <row r="16" spans="1:7" ht="28.8" x14ac:dyDescent="0.3">
      <c r="A16" s="14" t="s">
        <v>7</v>
      </c>
      <c r="B16" s="15">
        <v>15</v>
      </c>
      <c r="C16" s="16" t="s">
        <v>61</v>
      </c>
      <c r="D16" s="17" t="s">
        <v>22</v>
      </c>
      <c r="E16" s="18">
        <v>36</v>
      </c>
      <c r="F16" s="19"/>
      <c r="G16" s="20">
        <f t="shared" si="0"/>
        <v>0</v>
      </c>
    </row>
    <row r="17" spans="1:7" ht="28.8" x14ac:dyDescent="0.3">
      <c r="A17" s="14" t="s">
        <v>7</v>
      </c>
      <c r="B17" s="15">
        <v>16</v>
      </c>
      <c r="C17" s="16" t="s">
        <v>61</v>
      </c>
      <c r="D17" s="17" t="s">
        <v>23</v>
      </c>
      <c r="E17" s="18">
        <v>72</v>
      </c>
      <c r="F17" s="19"/>
      <c r="G17" s="20">
        <f t="shared" si="0"/>
        <v>0</v>
      </c>
    </row>
    <row r="18" spans="1:7" ht="28.8" x14ac:dyDescent="0.3">
      <c r="A18" s="14" t="s">
        <v>7</v>
      </c>
      <c r="B18" s="15">
        <v>17</v>
      </c>
      <c r="C18" s="16" t="s">
        <v>61</v>
      </c>
      <c r="D18" s="17" t="s">
        <v>24</v>
      </c>
      <c r="E18" s="18">
        <v>36</v>
      </c>
      <c r="F18" s="19"/>
      <c r="G18" s="20">
        <f t="shared" si="0"/>
        <v>0</v>
      </c>
    </row>
    <row r="19" spans="1:7" ht="28.8" x14ac:dyDescent="0.3">
      <c r="A19" s="14" t="s">
        <v>7</v>
      </c>
      <c r="B19" s="15">
        <v>18</v>
      </c>
      <c r="C19" s="16" t="s">
        <v>61</v>
      </c>
      <c r="D19" s="17" t="s">
        <v>25</v>
      </c>
      <c r="E19" s="18">
        <v>72</v>
      </c>
      <c r="F19" s="19"/>
      <c r="G19" s="20">
        <f t="shared" si="0"/>
        <v>0</v>
      </c>
    </row>
    <row r="20" spans="1:7" ht="28.8" x14ac:dyDescent="0.3">
      <c r="A20" s="14" t="s">
        <v>7</v>
      </c>
      <c r="B20" s="15">
        <v>19</v>
      </c>
      <c r="C20" s="16" t="s">
        <v>61</v>
      </c>
      <c r="D20" s="17" t="s">
        <v>26</v>
      </c>
      <c r="E20" s="18">
        <v>36</v>
      </c>
      <c r="F20" s="19"/>
      <c r="G20" s="20">
        <f t="shared" si="0"/>
        <v>0</v>
      </c>
    </row>
    <row r="21" spans="1:7" ht="28.8" x14ac:dyDescent="0.3">
      <c r="A21" s="14" t="s">
        <v>7</v>
      </c>
      <c r="B21" s="15">
        <v>20</v>
      </c>
      <c r="C21" s="16" t="s">
        <v>61</v>
      </c>
      <c r="D21" s="17" t="s">
        <v>27</v>
      </c>
      <c r="E21" s="18">
        <v>36</v>
      </c>
      <c r="F21" s="19"/>
      <c r="G21" s="20">
        <f t="shared" si="0"/>
        <v>0</v>
      </c>
    </row>
    <row r="22" spans="1:7" ht="28.8" x14ac:dyDescent="0.3">
      <c r="A22" s="14" t="s">
        <v>7</v>
      </c>
      <c r="B22" s="15">
        <v>21</v>
      </c>
      <c r="C22" s="16" t="s">
        <v>61</v>
      </c>
      <c r="D22" s="17" t="s">
        <v>28</v>
      </c>
      <c r="E22" s="18">
        <v>36</v>
      </c>
      <c r="F22" s="19"/>
      <c r="G22" s="20">
        <f t="shared" si="0"/>
        <v>0</v>
      </c>
    </row>
    <row r="23" spans="1:7" ht="28.8" x14ac:dyDescent="0.3">
      <c r="A23" s="14" t="s">
        <v>7</v>
      </c>
      <c r="B23" s="15">
        <v>22</v>
      </c>
      <c r="C23" s="16" t="s">
        <v>61</v>
      </c>
      <c r="D23" s="17" t="s">
        <v>29</v>
      </c>
      <c r="E23" s="18">
        <v>36</v>
      </c>
      <c r="F23" s="19"/>
      <c r="G23" s="20">
        <f t="shared" si="0"/>
        <v>0</v>
      </c>
    </row>
    <row r="24" spans="1:7" x14ac:dyDescent="0.3">
      <c r="A24" s="14" t="s">
        <v>7</v>
      </c>
      <c r="B24" s="15">
        <v>23</v>
      </c>
      <c r="C24" s="16" t="s">
        <v>62</v>
      </c>
      <c r="D24" s="17" t="s">
        <v>30</v>
      </c>
      <c r="E24" s="18">
        <v>90</v>
      </c>
      <c r="F24" s="19"/>
      <c r="G24" s="20">
        <f t="shared" si="0"/>
        <v>0</v>
      </c>
    </row>
    <row r="25" spans="1:7" x14ac:dyDescent="0.3">
      <c r="A25" s="14" t="s">
        <v>7</v>
      </c>
      <c r="B25" s="15">
        <v>24</v>
      </c>
      <c r="C25" s="16" t="s">
        <v>63</v>
      </c>
      <c r="D25" s="17" t="s">
        <v>31</v>
      </c>
      <c r="E25" s="18">
        <v>45</v>
      </c>
      <c r="F25" s="19"/>
      <c r="G25" s="20">
        <f t="shared" si="0"/>
        <v>0</v>
      </c>
    </row>
    <row r="26" spans="1:7" ht="28.8" x14ac:dyDescent="0.3">
      <c r="A26" s="14" t="s">
        <v>7</v>
      </c>
      <c r="B26" s="15">
        <v>25</v>
      </c>
      <c r="C26" s="16" t="s">
        <v>64</v>
      </c>
      <c r="D26" s="17" t="s">
        <v>32</v>
      </c>
      <c r="E26" s="18">
        <v>36</v>
      </c>
      <c r="F26" s="19"/>
      <c r="G26" s="20">
        <f t="shared" si="0"/>
        <v>0</v>
      </c>
    </row>
    <row r="27" spans="1:7" ht="28.8" x14ac:dyDescent="0.3">
      <c r="A27" s="14" t="s">
        <v>7</v>
      </c>
      <c r="B27" s="15">
        <v>26</v>
      </c>
      <c r="C27" s="16" t="s">
        <v>64</v>
      </c>
      <c r="D27" s="17" t="s">
        <v>23</v>
      </c>
      <c r="E27" s="18">
        <v>72</v>
      </c>
      <c r="F27" s="19"/>
      <c r="G27" s="20">
        <f t="shared" si="0"/>
        <v>0</v>
      </c>
    </row>
    <row r="28" spans="1:7" ht="28.8" x14ac:dyDescent="0.3">
      <c r="A28" s="14" t="s">
        <v>7</v>
      </c>
      <c r="B28" s="15">
        <v>27</v>
      </c>
      <c r="C28" s="16" t="s">
        <v>64</v>
      </c>
      <c r="D28" s="17" t="s">
        <v>24</v>
      </c>
      <c r="E28" s="18">
        <v>36</v>
      </c>
      <c r="F28" s="19"/>
      <c r="G28" s="20">
        <f t="shared" si="0"/>
        <v>0</v>
      </c>
    </row>
    <row r="29" spans="1:7" ht="28.8" x14ac:dyDescent="0.3">
      <c r="A29" s="14" t="s">
        <v>7</v>
      </c>
      <c r="B29" s="15">
        <v>28</v>
      </c>
      <c r="C29" s="16" t="s">
        <v>64</v>
      </c>
      <c r="D29" s="17" t="s">
        <v>25</v>
      </c>
      <c r="E29" s="18">
        <v>72</v>
      </c>
      <c r="F29" s="19"/>
      <c r="G29" s="20">
        <f t="shared" si="0"/>
        <v>0</v>
      </c>
    </row>
    <row r="30" spans="1:7" ht="28.8" x14ac:dyDescent="0.3">
      <c r="A30" s="14" t="s">
        <v>7</v>
      </c>
      <c r="B30" s="15">
        <v>29</v>
      </c>
      <c r="C30" s="16" t="s">
        <v>64</v>
      </c>
      <c r="D30" s="17" t="s">
        <v>33</v>
      </c>
      <c r="E30" s="18">
        <v>36</v>
      </c>
      <c r="F30" s="19"/>
      <c r="G30" s="20">
        <f t="shared" si="0"/>
        <v>0</v>
      </c>
    </row>
    <row r="31" spans="1:7" ht="28.8" x14ac:dyDescent="0.3">
      <c r="A31" s="14" t="s">
        <v>7</v>
      </c>
      <c r="B31" s="15">
        <v>30</v>
      </c>
      <c r="C31" s="16" t="s">
        <v>64</v>
      </c>
      <c r="D31" s="17" t="s">
        <v>26</v>
      </c>
      <c r="E31" s="18">
        <v>36</v>
      </c>
      <c r="F31" s="19"/>
      <c r="G31" s="20">
        <f t="shared" si="0"/>
        <v>0</v>
      </c>
    </row>
    <row r="32" spans="1:7" ht="28.8" x14ac:dyDescent="0.3">
      <c r="A32" s="14" t="s">
        <v>7</v>
      </c>
      <c r="B32" s="15">
        <v>31</v>
      </c>
      <c r="C32" s="16" t="s">
        <v>64</v>
      </c>
      <c r="D32" s="17" t="s">
        <v>34</v>
      </c>
      <c r="E32" s="18">
        <v>144</v>
      </c>
      <c r="F32" s="19"/>
      <c r="G32" s="20">
        <f t="shared" si="0"/>
        <v>0</v>
      </c>
    </row>
    <row r="33" spans="1:7" ht="28.8" x14ac:dyDescent="0.3">
      <c r="A33" s="14" t="s">
        <v>7</v>
      </c>
      <c r="B33" s="15">
        <v>32</v>
      </c>
      <c r="C33" s="16" t="s">
        <v>64</v>
      </c>
      <c r="D33" s="17" t="s">
        <v>35</v>
      </c>
      <c r="E33" s="18">
        <v>36</v>
      </c>
      <c r="F33" s="19"/>
      <c r="G33" s="20">
        <f t="shared" si="0"/>
        <v>0</v>
      </c>
    </row>
    <row r="34" spans="1:7" ht="28.8" x14ac:dyDescent="0.3">
      <c r="A34" s="14" t="s">
        <v>7</v>
      </c>
      <c r="B34" s="15">
        <v>33</v>
      </c>
      <c r="C34" s="16" t="s">
        <v>64</v>
      </c>
      <c r="D34" s="17" t="s">
        <v>36</v>
      </c>
      <c r="E34" s="18">
        <v>180</v>
      </c>
      <c r="F34" s="19"/>
      <c r="G34" s="20">
        <f t="shared" si="0"/>
        <v>0</v>
      </c>
    </row>
    <row r="35" spans="1:7" ht="28.8" x14ac:dyDescent="0.3">
      <c r="A35" s="14" t="s">
        <v>7</v>
      </c>
      <c r="B35" s="15">
        <v>34</v>
      </c>
      <c r="C35" s="16" t="s">
        <v>64</v>
      </c>
      <c r="D35" s="17" t="s">
        <v>37</v>
      </c>
      <c r="E35" s="18">
        <v>36</v>
      </c>
      <c r="F35" s="19"/>
      <c r="G35" s="20">
        <f t="shared" si="0"/>
        <v>0</v>
      </c>
    </row>
    <row r="36" spans="1:7" ht="28.8" x14ac:dyDescent="0.3">
      <c r="A36" s="14" t="s">
        <v>7</v>
      </c>
      <c r="B36" s="15">
        <v>35</v>
      </c>
      <c r="C36" s="16" t="s">
        <v>64</v>
      </c>
      <c r="D36" s="17" t="s">
        <v>38</v>
      </c>
      <c r="E36" s="18">
        <v>36</v>
      </c>
      <c r="F36" s="19"/>
      <c r="G36" s="20">
        <f t="shared" si="0"/>
        <v>0</v>
      </c>
    </row>
    <row r="37" spans="1:7" ht="28.8" x14ac:dyDescent="0.3">
      <c r="A37" s="14" t="s">
        <v>7</v>
      </c>
      <c r="B37" s="15">
        <v>36</v>
      </c>
      <c r="C37" s="16" t="s">
        <v>64</v>
      </c>
      <c r="D37" s="17" t="s">
        <v>39</v>
      </c>
      <c r="E37" s="18">
        <v>36</v>
      </c>
      <c r="F37" s="19"/>
      <c r="G37" s="20">
        <f t="shared" si="0"/>
        <v>0</v>
      </c>
    </row>
    <row r="38" spans="1:7" ht="28.8" x14ac:dyDescent="0.3">
      <c r="A38" s="14" t="s">
        <v>7</v>
      </c>
      <c r="B38" s="15">
        <v>37</v>
      </c>
      <c r="C38" s="16" t="s">
        <v>64</v>
      </c>
      <c r="D38" s="17" t="s">
        <v>40</v>
      </c>
      <c r="E38" s="18">
        <v>36</v>
      </c>
      <c r="F38" s="19"/>
      <c r="G38" s="20">
        <f t="shared" si="0"/>
        <v>0</v>
      </c>
    </row>
    <row r="39" spans="1:7" ht="28.8" x14ac:dyDescent="0.3">
      <c r="A39" s="14" t="s">
        <v>7</v>
      </c>
      <c r="B39" s="15">
        <v>38</v>
      </c>
      <c r="C39" s="16" t="s">
        <v>64</v>
      </c>
      <c r="D39" s="17" t="s">
        <v>41</v>
      </c>
      <c r="E39" s="18">
        <v>36</v>
      </c>
      <c r="F39" s="19"/>
      <c r="G39" s="20">
        <f t="shared" si="0"/>
        <v>0</v>
      </c>
    </row>
    <row r="40" spans="1:7" ht="29.4" thickBot="1" x14ac:dyDescent="0.35">
      <c r="A40" s="21" t="s">
        <v>7</v>
      </c>
      <c r="B40" s="22">
        <v>39</v>
      </c>
      <c r="C40" s="23" t="s">
        <v>64</v>
      </c>
      <c r="D40" s="24" t="s">
        <v>42</v>
      </c>
      <c r="E40" s="25">
        <v>180</v>
      </c>
      <c r="F40" s="26"/>
      <c r="G40" s="27">
        <f t="shared" si="0"/>
        <v>0</v>
      </c>
    </row>
    <row r="42" spans="1:7" x14ac:dyDescent="0.3">
      <c r="E42" s="41"/>
      <c r="F42" s="41"/>
      <c r="G42" s="30"/>
    </row>
    <row r="43" spans="1:7" ht="15" thickBot="1" x14ac:dyDescent="0.35">
      <c r="E43" s="41"/>
      <c r="F43" s="41"/>
      <c r="G43" s="30"/>
    </row>
    <row r="44" spans="1:7" x14ac:dyDescent="0.3">
      <c r="E44" s="31" t="s">
        <v>43</v>
      </c>
      <c r="F44" s="32">
        <v>0</v>
      </c>
      <c r="G44" s="33">
        <f>SUM(G2:G40)*F44</f>
        <v>0</v>
      </c>
    </row>
    <row r="45" spans="1:7" ht="12" customHeight="1" thickBot="1" x14ac:dyDescent="0.35">
      <c r="E45" s="34" t="s">
        <v>44</v>
      </c>
      <c r="F45" s="35">
        <v>0</v>
      </c>
      <c r="G45" s="36">
        <f>SUM(G2:G40)*F45</f>
        <v>0</v>
      </c>
    </row>
    <row r="46" spans="1:7" ht="15" thickBot="1" x14ac:dyDescent="0.35">
      <c r="E46" s="42" t="s">
        <v>45</v>
      </c>
      <c r="F46" s="43"/>
      <c r="G46" s="37">
        <f>SUM(G2:G40,G44,G45)</f>
        <v>0</v>
      </c>
    </row>
    <row r="47" spans="1:7" ht="15" thickBot="1" x14ac:dyDescent="0.35"/>
    <row r="48" spans="1:7" ht="15" thickBot="1" x14ac:dyDescent="0.35">
      <c r="E48" s="38" t="s">
        <v>46</v>
      </c>
      <c r="F48" s="39">
        <v>0.21</v>
      </c>
      <c r="G48" s="40">
        <f>G46*F48</f>
        <v>0</v>
      </c>
    </row>
    <row r="49" spans="3:7" ht="15" thickBot="1" x14ac:dyDescent="0.35">
      <c r="E49" s="42" t="s">
        <v>47</v>
      </c>
      <c r="F49" s="43"/>
      <c r="G49" s="37">
        <f>G46+G48</f>
        <v>0</v>
      </c>
    </row>
    <row r="51" spans="3:7" x14ac:dyDescent="0.3">
      <c r="C51" s="6" t="s">
        <v>48</v>
      </c>
    </row>
    <row r="52" spans="3:7" x14ac:dyDescent="0.3">
      <c r="C52" s="6" t="s">
        <v>49</v>
      </c>
    </row>
    <row r="53" spans="3:7" x14ac:dyDescent="0.3">
      <c r="C53" s="6" t="s">
        <v>50</v>
      </c>
    </row>
    <row r="54" spans="3:7" x14ac:dyDescent="0.3">
      <c r="C54" s="6" t="s">
        <v>51</v>
      </c>
    </row>
    <row r="55" spans="3:7" x14ac:dyDescent="0.3">
      <c r="C55" s="6" t="s">
        <v>52</v>
      </c>
    </row>
  </sheetData>
  <sheetProtection algorithmName="SHA-512" hashValue="vn2cp5k1f0Qhu/nA47uJeE1Cuds3mp0EFo7EII3mhD32HTbyJ/B/Jg2xi9YAb+FR8C0/E1cFAukFFNrPZ10rew==" saltValue="q4kVX2MS2HhmS3UMkUEHHA==" spinCount="100000" sheet="1" objects="1" scenarios="1"/>
  <mergeCells count="4">
    <mergeCell ref="E42:F42"/>
    <mergeCell ref="E43:F43"/>
    <mergeCell ref="E46:F46"/>
    <mergeCell ref="E49:F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 PINT POLI CARROCERIA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Gismera Rodríguez, Luis</dc:creator>
  <cp:lastModifiedBy>Gismera Rodríguez, Luis</cp:lastModifiedBy>
  <dcterms:created xsi:type="dcterms:W3CDTF">2022-01-21T07:04:57Z</dcterms:created>
  <dcterms:modified xsi:type="dcterms:W3CDTF">2023-03-22T08:07:43Z</dcterms:modified>
</cp:coreProperties>
</file>