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1010 Mant. Sist. Segur. Equipos Inf. y Móviles 23-26\2ª Modificación del PPT\"/>
    </mc:Choice>
  </mc:AlternateContent>
  <xr:revisionPtr revIDLastSave="0" documentId="13_ncr:1_{668AD974-BEDA-4463-AB75-2016AD013B49}" xr6:coauthVersionLast="47" xr6:coauthVersionMax="47" xr10:uidLastSave="{00000000-0000-0000-0000-000000000000}"/>
  <bookViews>
    <workbookView xWindow="-108" yWindow="-108" windowWidth="23256" windowHeight="12576" xr2:uid="{EEE19CF9-CE4B-48DD-99BF-C80BB0A6B18D}"/>
  </bookViews>
  <sheets>
    <sheet name="Sop, Mto y Suscripción 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B15" i="1"/>
  <c r="H6" i="1"/>
  <c r="H7" i="1"/>
  <c r="H8" i="1" l="1"/>
  <c r="H9" i="1" l="1"/>
  <c r="H13" i="1" l="1"/>
  <c r="H10" i="1"/>
  <c r="H15" i="1" l="1"/>
  <c r="H19" i="1" l="1"/>
  <c r="H17" i="1"/>
  <c r="H21" i="1" l="1"/>
  <c r="H23" i="1" s="1"/>
  <c r="H25" i="1" s="1"/>
</calcChain>
</file>

<file path=xl/sharedStrings.xml><?xml version="1.0" encoding="utf-8"?>
<sst xmlns="http://schemas.openxmlformats.org/spreadsheetml/2006/main" count="32" uniqueCount="31">
  <si>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</si>
  <si>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</si>
  <si>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</si>
  <si>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</si>
  <si>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</si>
  <si>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</si>
  <si>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</si>
  <si>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</si>
  <si>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</si>
  <si>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</si>
  <si>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TOTAL SIN IVA</t>
  </si>
  <si>
    <t>T O T A L   C O N   I V A</t>
  </si>
  <si>
    <t>Business Software Support &amp; Onsite Next Business Day Hardware Support</t>
  </si>
  <si>
    <t>Custom Consulting Daily - Prepaid (SEUR)</t>
  </si>
  <si>
    <t>Program/Project Management Consulting Hourly - Prepaid (SEUR)</t>
  </si>
  <si>
    <t>Referencia</t>
  </si>
  <si>
    <t>MV2ECE-AA-AG</t>
  </si>
  <si>
    <t>MV2ECE-AA-DG</t>
  </si>
  <si>
    <t>MD-CONSLT-DYPP-Z1G</t>
  </si>
  <si>
    <t>MD-PM-HOUR-PP-Z1G</t>
  </si>
  <si>
    <t>ATD-3200G</t>
  </si>
  <si>
    <t>ATD3200NBDG</t>
  </si>
  <si>
    <t>Trellix Protect Plus</t>
  </si>
  <si>
    <t>Trellix Intelligent Sandbox 3200</t>
  </si>
  <si>
    <t>Lote 1: Mantenimiento y soporte técnico del antivirus / antimalware y antimalware avanzado</t>
  </si>
  <si>
    <t>Trellix ENS Storage Protection - Subscripción</t>
  </si>
  <si>
    <t>ESP-S</t>
  </si>
  <si>
    <t>Del 26/03/2024 al 31/10/2026</t>
  </si>
  <si>
    <t>Del 01/11/2023 al 31/10/2026</t>
  </si>
  <si>
    <t>Mantenimiento y Soporte Técnico</t>
  </si>
  <si>
    <t>Periodo Mto y Soporte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</si>
</sst>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0" fillId="0" borderId="3" xfId="0" applyNumberFormat="1" applyBorder="1" applyProtection="1"/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4" fontId="0" fillId="4" borderId="3" xfId="0" applyNumberFormat="1" applyFill="1" applyBorder="1" applyProtection="1">
      <protection locked="0"/>
    </xf>
    <xf numFmtId="3" fontId="0" fillId="0" borderId="3" xfId="0" applyNumberFormat="1" applyBorder="1" applyAlignment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0" fillId="0" borderId="3" xfId="0" applyNumberFormat="1" applyBorder="1" applyAlignment="1" applyProtection="1">
      <alignment vertical="center"/>
    </xf>
    <xf numFmtId="10" fontId="1" fillId="4" borderId="3" xfId="1" applyNumberFormat="1" applyFont="1" applyFill="1" applyBorder="1" applyAlignment="1" applyProtection="1">
      <alignment vertical="center"/>
      <protection locked="0"/>
    </xf>
    <xf numFmtId="4" fontId="0" fillId="4" borderId="4" xfId="0" applyNumberFormat="1" applyFill="1" applyBorder="1" applyProtection="1">
      <protection locked="0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wrapText="1"/>
    </xf>
    <xf numFmtId="0" fontId="0" fillId="0" borderId="3" xfId="0" applyBorder="1" applyProtection="1"/>
    <xf numFmtId="0" fontId="0" fillId="0" borderId="4" xfId="0" applyBorder="1" applyProtection="1"/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64" fontId="0" fillId="0" borderId="4" xfId="0" applyNumberFormat="1" applyBorder="1" applyProtection="1"/>
    <xf numFmtId="0" fontId="0" fillId="0" borderId="9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H27"/>
  <sheetViews>
    <sheetView showGridLines="0" tabSelected="1" topLeftCell="A4" workbookViewId="0">
      <selection activeCell="G17" sqref="G17"/>
    </sheetView>
  </sheetViews>
  <sheetFormatPr baseColWidth="10" defaultRowHeight="14.4" x14ac:dyDescent="0.3"/>
  <cols>
    <col min="1" max="1" width="8.44140625" customWidth="1"/>
    <col min="2" max="2" width="10" customWidth="1"/>
    <col min="3" max="3" width="21.21875" customWidth="1"/>
    <col min="4" max="4" width="61.44140625" bestFit="1" customWidth="1"/>
    <col min="5" max="5" width="25.77734375" bestFit="1" customWidth="1"/>
    <col min="6" max="6" width="9.44140625" bestFit="1" customWidth="1"/>
    <col min="7" max="7" width="20.6640625" bestFit="1" customWidth="1"/>
    <col min="8" max="8" width="18" bestFit="1" customWidth="1"/>
  </cols>
  <sheetData>
    <row r="2" spans="2:8" ht="37.5" customHeight="1" x14ac:dyDescent="0.3">
      <c r="B2" s="19" t="s">
        <v>24</v>
      </c>
      <c r="C2" s="20"/>
      <c r="D2" s="20"/>
      <c r="E2" s="20"/>
      <c r="F2" s="20"/>
      <c r="G2" s="20"/>
      <c r="H2" s="20"/>
    </row>
    <row r="4" spans="2:8" ht="47.25" customHeight="1" x14ac:dyDescent="0.3">
      <c r="B4" s="21" t="s">
        <v>29</v>
      </c>
      <c r="C4" s="22"/>
      <c r="D4" s="22"/>
      <c r="E4" s="22"/>
      <c r="F4" s="22"/>
      <c r="G4" s="22"/>
      <c r="H4" s="22"/>
    </row>
    <row r="5" spans="2:8" ht="22.8" customHeight="1" x14ac:dyDescent="0.3">
      <c r="B5" s="1" t="s">
        <v>8</v>
      </c>
      <c r="C5" s="1" t="s">
        <v>15</v>
      </c>
      <c r="D5" s="1" t="s">
        <v>0</v>
      </c>
      <c r="E5" s="1" t="s">
        <v>30</v>
      </c>
      <c r="F5" s="1" t="s">
        <v>1</v>
      </c>
      <c r="G5" s="1" t="s">
        <v>2</v>
      </c>
      <c r="H5" s="1" t="s">
        <v>3</v>
      </c>
    </row>
    <row r="6" spans="2:8" x14ac:dyDescent="0.3">
      <c r="B6" s="15">
        <v>1</v>
      </c>
      <c r="C6" s="16" t="s">
        <v>16</v>
      </c>
      <c r="D6" s="16" t="s">
        <v>22</v>
      </c>
      <c r="E6" s="32" t="s">
        <v>28</v>
      </c>
      <c r="F6" s="10">
        <v>11</v>
      </c>
      <c r="G6" s="11"/>
      <c r="H6" s="12">
        <f t="shared" ref="H6:H12" si="0">G6*F6</f>
        <v>0</v>
      </c>
    </row>
    <row r="7" spans="2:8" x14ac:dyDescent="0.3">
      <c r="B7" s="15">
        <v>2</v>
      </c>
      <c r="C7" s="16" t="s">
        <v>17</v>
      </c>
      <c r="D7" s="16" t="s">
        <v>22</v>
      </c>
      <c r="E7" s="33"/>
      <c r="F7" s="10">
        <v>3500</v>
      </c>
      <c r="G7" s="11"/>
      <c r="H7" s="12">
        <f t="shared" si="0"/>
        <v>0</v>
      </c>
    </row>
    <row r="8" spans="2:8" x14ac:dyDescent="0.3">
      <c r="B8" s="15">
        <v>3</v>
      </c>
      <c r="C8" s="17" t="s">
        <v>18</v>
      </c>
      <c r="D8" s="17" t="s">
        <v>13</v>
      </c>
      <c r="E8" s="33"/>
      <c r="F8" s="10">
        <v>21</v>
      </c>
      <c r="G8" s="11"/>
      <c r="H8" s="12">
        <f t="shared" si="0"/>
        <v>0</v>
      </c>
    </row>
    <row r="9" spans="2:8" x14ac:dyDescent="0.3">
      <c r="B9" s="15">
        <v>4</v>
      </c>
      <c r="C9" s="17" t="s">
        <v>19</v>
      </c>
      <c r="D9" s="17" t="s">
        <v>14</v>
      </c>
      <c r="E9" s="33"/>
      <c r="F9" s="10">
        <v>6</v>
      </c>
      <c r="G9" s="11"/>
      <c r="H9" s="12">
        <f t="shared" si="0"/>
        <v>0</v>
      </c>
    </row>
    <row r="10" spans="2:8" x14ac:dyDescent="0.3">
      <c r="B10" s="15">
        <v>5</v>
      </c>
      <c r="C10" s="17" t="s">
        <v>20</v>
      </c>
      <c r="D10" s="17" t="s">
        <v>23</v>
      </c>
      <c r="E10" s="33"/>
      <c r="F10" s="17">
        <v>1</v>
      </c>
      <c r="G10" s="9"/>
      <c r="H10" s="2">
        <f t="shared" si="0"/>
        <v>0</v>
      </c>
    </row>
    <row r="11" spans="2:8" x14ac:dyDescent="0.3">
      <c r="B11" s="15">
        <v>6</v>
      </c>
      <c r="C11" s="17" t="s">
        <v>21</v>
      </c>
      <c r="D11" s="17" t="s">
        <v>12</v>
      </c>
      <c r="E11" s="34"/>
      <c r="F11" s="18">
        <v>1</v>
      </c>
      <c r="G11" s="14"/>
      <c r="H11" s="2">
        <f t="shared" si="0"/>
        <v>0</v>
      </c>
    </row>
    <row r="12" spans="2:8" x14ac:dyDescent="0.3">
      <c r="B12" s="15">
        <v>7</v>
      </c>
      <c r="C12" s="17" t="s">
        <v>26</v>
      </c>
      <c r="D12" s="17" t="s">
        <v>25</v>
      </c>
      <c r="E12" s="18" t="s">
        <v>27</v>
      </c>
      <c r="F12" s="18">
        <v>8</v>
      </c>
      <c r="G12" s="14"/>
      <c r="H12" s="31">
        <f t="shared" si="0"/>
        <v>0</v>
      </c>
    </row>
    <row r="13" spans="2:8" ht="22.8" customHeight="1" x14ac:dyDescent="0.3">
      <c r="F13" s="23" t="s">
        <v>9</v>
      </c>
      <c r="G13" s="23"/>
      <c r="H13" s="3">
        <f>SUM(H6:H12)</f>
        <v>0</v>
      </c>
    </row>
    <row r="15" spans="2:8" ht="23.25" customHeight="1" x14ac:dyDescent="0.3">
      <c r="B15" s="26" t="str">
        <f>"TOTAL "&amp;UPPER(LEFT(B4,32))&amp;" SIN IVA"</f>
        <v>TOTAL MANTENIMIENTO Y SOPORTE TÉCNICO SIN IVA</v>
      </c>
      <c r="C15" s="26"/>
      <c r="D15" s="26"/>
      <c r="E15" s="26"/>
      <c r="F15" s="26"/>
      <c r="G15" s="26"/>
      <c r="H15" s="7">
        <f>+H13</f>
        <v>0</v>
      </c>
    </row>
    <row r="17" spans="2:8" x14ac:dyDescent="0.3">
      <c r="B17" s="28" t="s">
        <v>5</v>
      </c>
      <c r="C17" s="29"/>
      <c r="D17" s="29"/>
      <c r="E17" s="29"/>
      <c r="F17" s="30"/>
      <c r="G17" s="13">
        <v>0</v>
      </c>
      <c r="H17" s="12">
        <f>+H15*G17</f>
        <v>0</v>
      </c>
    </row>
    <row r="18" spans="2:8" ht="6.75" customHeight="1" x14ac:dyDescent="0.3"/>
    <row r="19" spans="2:8" x14ac:dyDescent="0.3">
      <c r="B19" s="28" t="s">
        <v>6</v>
      </c>
      <c r="C19" s="29"/>
      <c r="D19" s="29"/>
      <c r="E19" s="29"/>
      <c r="F19" s="30"/>
      <c r="G19" s="13">
        <v>0</v>
      </c>
      <c r="H19" s="12">
        <f>+H15*G19</f>
        <v>0</v>
      </c>
    </row>
    <row r="21" spans="2:8" ht="15.6" x14ac:dyDescent="0.3">
      <c r="B21" s="27" t="s">
        <v>10</v>
      </c>
      <c r="C21" s="27"/>
      <c r="D21" s="27"/>
      <c r="E21" s="27"/>
      <c r="F21" s="27"/>
      <c r="G21" s="27"/>
      <c r="H21" s="8">
        <f>+H15+H17+H19</f>
        <v>0</v>
      </c>
    </row>
    <row r="22" spans="2:8" ht="6.75" customHeight="1" x14ac:dyDescent="0.3"/>
    <row r="23" spans="2:8" ht="15.6" x14ac:dyDescent="0.3">
      <c r="B23" s="27" t="s">
        <v>7</v>
      </c>
      <c r="C23" s="27"/>
      <c r="D23" s="27"/>
      <c r="E23" s="27"/>
      <c r="F23" s="27"/>
      <c r="G23" s="5">
        <v>0.21</v>
      </c>
      <c r="H23" s="8">
        <f>+H21*G23</f>
        <v>0</v>
      </c>
    </row>
    <row r="25" spans="2:8" ht="30" customHeight="1" x14ac:dyDescent="0.3">
      <c r="B25" s="24" t="s">
        <v>11</v>
      </c>
      <c r="C25" s="25"/>
      <c r="D25" s="25"/>
      <c r="E25" s="25"/>
      <c r="F25" s="25"/>
      <c r="G25" s="25"/>
      <c r="H25" s="6">
        <f>+H21+H23</f>
        <v>0</v>
      </c>
    </row>
    <row r="27" spans="2:8" x14ac:dyDescent="0.3">
      <c r="B27" s="4" t="s">
        <v>4</v>
      </c>
    </row>
  </sheetData>
  <sheetProtection algorithmName="SHA-512" hashValue="gm/6iu3EaXYjb5JpGYqDwfy/tdqZOA4SWVAwWuMwF2h7VVmlGZHqxgp0T8k0qFyWvZEKGI783ZKsUO9WbGkEPQ==" saltValue="ZkSN0jlpnM2eSdagrVaqeA==" spinCount="100000" sheet="1" objects="1" scenarios="1" selectLockedCells="1"/>
  <mergeCells count="10">
    <mergeCell ref="B2:H2"/>
    <mergeCell ref="B4:H4"/>
    <mergeCell ref="F13:G13"/>
    <mergeCell ref="B25:G25"/>
    <mergeCell ref="B15:G15"/>
    <mergeCell ref="B21:G21"/>
    <mergeCell ref="B23:F23"/>
    <mergeCell ref="B19:F19"/>
    <mergeCell ref="B17:F17"/>
    <mergeCell ref="E6:E11"/>
  </mergeCells>
  <dataValidations count="1">
    <dataValidation type="decimal" operator="greaterThan" allowBlank="1" showInputMessage="1" showErrorMessage="1" sqref="H6:H12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2023-03-16T10:36:15Z</dcterms:modified>
</cp:coreProperties>
</file>