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17161\Desktop\BORRAR\1 FOTOLUMINISCENTES\rev.0\"/>
    </mc:Choice>
  </mc:AlternateContent>
  <xr:revisionPtr revIDLastSave="0" documentId="13_ncr:1_{660CD63F-75C7-4A50-A64B-D2D345EA4945}" xr6:coauthVersionLast="47" xr6:coauthVersionMax="47" xr10:uidLastSave="{00000000-0000-0000-0000-000000000000}"/>
  <bookViews>
    <workbookView xWindow="-109" yWindow="-109" windowWidth="26301" windowHeight="14305" xr2:uid="{00000000-000D-0000-FFFF-FFFF00000000}"/>
  </bookViews>
  <sheets>
    <sheet name="LOTE 1" sheetId="2" r:id="rId1"/>
    <sheet name="LOTE 2"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3" l="1"/>
  <c r="G9" i="3"/>
  <c r="G8" i="3"/>
  <c r="G12" i="3"/>
  <c r="G11" i="3"/>
  <c r="G7" i="3"/>
  <c r="G6" i="3"/>
  <c r="G5" i="3"/>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42" i="2"/>
  <c r="G40" i="2"/>
  <c r="G13" i="3" l="1"/>
  <c r="G14" i="3" s="1"/>
  <c r="G15" i="3" s="1"/>
  <c r="G48" i="2"/>
  <c r="G49" i="2"/>
  <c r="G50" i="2" s="1"/>
  <c r="G45" i="2"/>
  <c r="G38" i="2"/>
  <c r="G39" i="2"/>
  <c r="G41" i="2"/>
  <c r="G47" i="2"/>
  <c r="G44" i="2"/>
  <c r="G46" i="2"/>
  <c r="G43" i="2"/>
  <c r="G37" i="2" l="1"/>
</calcChain>
</file>

<file path=xl/sharedStrings.xml><?xml version="1.0" encoding="utf-8"?>
<sst xmlns="http://schemas.openxmlformats.org/spreadsheetml/2006/main" count="124" uniqueCount="65">
  <si>
    <t>DENOMINACIÓN</t>
  </si>
  <si>
    <t xml:space="preserve"> </t>
  </si>
  <si>
    <t>REF. METRO MADRID</t>
  </si>
  <si>
    <t xml:space="preserve">IMPORTE TOTAL (€)
 (SIN IVA) </t>
  </si>
  <si>
    <t>POS</t>
  </si>
  <si>
    <t>IMPORTE TOTAL OFERTADO (SIN IVA)</t>
  </si>
  <si>
    <t>IMPORTE DEL IVA</t>
  </si>
  <si>
    <t xml:space="preserve"> CANTIDAD ESTIMADA 24 MESES</t>
  </si>
  <si>
    <t>UN</t>
  </si>
  <si>
    <t xml:space="preserve">(5) PRECIO UNITARIO (€) 
SEGÚN EMBALAJE
(SIN IVA) </t>
  </si>
  <si>
    <t xml:space="preserve"> IMPORTE TOTAL OFERTADO (IVA INCLUIDO)</t>
  </si>
  <si>
    <t>BANDA DIRECCIONAL PARAMENTO (995X53mm)</t>
  </si>
  <si>
    <t>BANDA ARRANQ ESC CONTRAHUELL(995X53mm)</t>
  </si>
  <si>
    <t>BANDA ESCALERA CONTRAHUELLA   (995X34mm)</t>
  </si>
  <si>
    <t>BANDA PARAMENTO VERTICAL   (995X53mm)</t>
  </si>
  <si>
    <t>BANDA DIRECCIONAL TORNIQUETE  (210X34mm)</t>
  </si>
  <si>
    <t>SEÑAL SALIDA TORNIQUETE      (210X34mm)</t>
  </si>
  <si>
    <t>SALIDA DE SOCORRO DERECHA    (420X297mm)</t>
  </si>
  <si>
    <t>SALIDA DE SOCORRO IZQUIERDA  (420X297mm)</t>
  </si>
  <si>
    <t>SALIDA DE SOCORRO A IZQUIERDA(297X210mm)</t>
  </si>
  <si>
    <t>SALIDA DE SOCORRO A DERECHA  (297X210mm)</t>
  </si>
  <si>
    <t>SALIDA EMERG BAJADA ESC DCHA (297X210mm)</t>
  </si>
  <si>
    <t>SALIDA EMERG BAJADA ESC IZDA (297X210mm)</t>
  </si>
  <si>
    <t>SALIDA EMERGENCIA A DERECHA  (420X297mm)</t>
  </si>
  <si>
    <t>SALIDA EMERGENCIA A IZQUIERDA(420X297mm)</t>
  </si>
  <si>
    <t>SALIDA EMERGENCIA A DERECHA  (297X210mm)</t>
  </si>
  <si>
    <t>SALIDA EMERGENCIA A IZQUIERDA(297X210mm)</t>
  </si>
  <si>
    <t>SALIDA EMERG SUBIDA ESC DCHA (297X210mm)</t>
  </si>
  <si>
    <t>SALIDA EMERG SUBIDA ESC IZDA (297X210mm)</t>
  </si>
  <si>
    <t>SALIDA EMERG APOYAR BARRA PARA ABRIR</t>
  </si>
  <si>
    <t>USO EXCLUSIVO EMERGENCIA     (630X297mm)</t>
  </si>
  <si>
    <t>SEÑAL "PULSAR PARA ABRIR"    (297X297mm)</t>
  </si>
  <si>
    <t>SEÑAL "GIRAR PARA ABRIR"     (420X297mm)</t>
  </si>
  <si>
    <t>SEÑAL DE ACCESO CERRADO      (297X210mm)</t>
  </si>
  <si>
    <t>NO USAR EN CASO EMERGENCIA  (ASCENSORES)</t>
  </si>
  <si>
    <t>SALIDA DE SOCORRO FRONTAL    (420X297mm)</t>
  </si>
  <si>
    <t>SALIDA HABITUAL A DERECHA    (402X105mm)</t>
  </si>
  <si>
    <t>SALIDA HABITUAL A IZQUIERDA  (402X105mm)</t>
  </si>
  <si>
    <t>SALIDA DE EMERGENCIA         (420X105mm)</t>
  </si>
  <si>
    <t>BOCA DE INCENDIOS            (210X210mm)</t>
  </si>
  <si>
    <t>PICTO.  EXT. DE INCENDIOS    (210X210mm)</t>
  </si>
  <si>
    <t>PULSADOR DE ALARMA           (210X210mm)</t>
  </si>
  <si>
    <t>COLUMNA SECA                 (210X210mm)</t>
  </si>
  <si>
    <t>SIN SALIDA</t>
  </si>
  <si>
    <t>SALIDA DE EMERG TUNEL   (GRANDE-PEQUEÑA)</t>
  </si>
  <si>
    <t>SALIDA DE EMERG TUNEL   (PEQUEÑA-GRANDE)</t>
  </si>
  <si>
    <t>SALIDA HABITUAL              (297X105mm)</t>
  </si>
  <si>
    <t>SEÑAL EXTINTOR INCENDIO(420X420mm+TEXTO)</t>
  </si>
  <si>
    <t>SEÑAL PULSADOR ALARMA (420X420mm+TEXTO)</t>
  </si>
  <si>
    <t>SEÑAL HIDRANTE INTERIOR(420X420mm+TEXTO)</t>
  </si>
  <si>
    <t>SEÑAL CERRAR PTA CORTAFUE(245X245mm+TEX)</t>
  </si>
  <si>
    <t>FLECHA FOTOLUM.PUERTA ACCESO (1UN=1,35M)</t>
  </si>
  <si>
    <t>FLECHA FOTOLUMINISCENTE SALIDA EMERGENC.</t>
  </si>
  <si>
    <t>FRANJA FOTOLUMINISCENTE</t>
  </si>
  <si>
    <t>M</t>
  </si>
  <si>
    <t>PERFIL DE ALUMINIO           (2000X70mm)</t>
  </si>
  <si>
    <t>PERFIL DE ALUMINIO           (2000X50mm)</t>
  </si>
  <si>
    <t>MARCO ALUMINIO PARA SEÑAL    (210X210mm)</t>
  </si>
  <si>
    <t>MARCO ALUMINIO PARA SEÑAL    (297X210mm)</t>
  </si>
  <si>
    <t>MARCO ALUMINIO PARA SEÑAL    (420X297mm)</t>
  </si>
  <si>
    <t>MARCO ALUMINIO PARA SEÑAL    (420X105mm)</t>
  </si>
  <si>
    <t>MARCO ALUMINIO PARA SEÑAL    (594X420mm)</t>
  </si>
  <si>
    <t>MARCO ALUMINIO PARA SEÑAL    (630X297mm)</t>
  </si>
  <si>
    <t>ANEXO III OFERTA ECONÓMICA: LOTE 2 SOPORTES PARA LA SEÑALIZACIÓN</t>
  </si>
  <si>
    <t xml:space="preserve">ANEXO III OFERTA ECONÓMICA: LOTE 1 SEÑALIZACIÓN FOTOLUMINISCENTE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</si>
</sst>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8"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s>
  <fills count="7">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
      <patternFill patternType="solid">
        <fgColor theme="6" tint="0.79998168889431442"/>
        <bgColor indexed="64"/>
      </patternFill>
    </fill>
  </fills>
  <borders count="8">
    <border>
      <left/>
      <right/>
      <top/>
      <bottom/>
      <diagonal/>
    </border>
    <border>
      <left style="medium">
        <color rgb="FF4F81BD"/>
      </left>
      <right style="medium">
        <color rgb="FF4F81BD"/>
      </right>
      <top style="medium">
        <color rgb="FF4F81BD"/>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thick">
        <color rgb="FF4F81BD"/>
      </left>
      <right style="thick">
        <color rgb="FF4F81BD"/>
      </right>
      <top style="thick">
        <color rgb="FF4F81BD"/>
      </top>
      <bottom style="thick">
        <color rgb="FF4F81BD"/>
      </bottom>
      <diagonal/>
    </border>
    <border>
      <left style="medium">
        <color rgb="FF4F81BD"/>
      </left>
      <right style="medium">
        <color rgb="FF0070C0"/>
      </right>
      <top style="medium">
        <color rgb="FF4F81BD"/>
      </top>
      <bottom/>
      <diagonal/>
    </border>
    <border>
      <left style="medium">
        <color rgb="FF4F81BD"/>
      </left>
      <right style="medium">
        <color rgb="FF0070C0"/>
      </right>
      <top/>
      <bottom style="medium">
        <color rgb="FF4F81BD"/>
      </bottom>
      <diagonal/>
    </border>
  </borders>
  <cellStyleXfs count="2">
    <xf numFmtId="0" fontId="0" fillId="0" borderId="0"/>
    <xf numFmtId="0" fontId="2" fillId="0" borderId="0"/>
  </cellStyleXfs>
  <cellXfs count="16">
    <xf numFmtId="0" fontId="0" fillId="0" borderId="0" xfId="0"/>
    <xf numFmtId="0" fontId="0" fillId="0" borderId="0" xfId="0" applyProtection="1"/>
    <xf numFmtId="0" fontId="1" fillId="0" borderId="0" xfId="0" applyNumberFormat="1" applyFont="1" applyFill="1" applyAlignment="1" applyProtection="1">
      <alignment vertical="center" wrapText="1"/>
    </xf>
    <xf numFmtId="0" fontId="7" fillId="3" borderId="2" xfId="0" applyFont="1" applyFill="1" applyBorder="1" applyAlignment="1" applyProtection="1">
      <alignment horizontal="center" vertical="center"/>
    </xf>
    <xf numFmtId="164" fontId="7" fillId="6" borderId="3" xfId="0" applyNumberFormat="1" applyFont="1" applyFill="1" applyBorder="1" applyAlignment="1" applyProtection="1">
      <alignment horizontal="center" vertical="center" wrapText="1"/>
      <protection locked="0"/>
    </xf>
    <xf numFmtId="164" fontId="7" fillId="0" borderId="2" xfId="0" applyNumberFormat="1" applyFont="1" applyBorder="1" applyAlignment="1" applyProtection="1">
      <alignment horizontal="right" vertical="center" wrapText="1"/>
    </xf>
    <xf numFmtId="0" fontId="4" fillId="0" borderId="4" xfId="0" applyFont="1" applyFill="1" applyBorder="1" applyAlignment="1" applyProtection="1">
      <alignment vertical="center"/>
    </xf>
    <xf numFmtId="8" fontId="5" fillId="4" borderId="5" xfId="0" applyNumberFormat="1" applyFont="1" applyFill="1" applyBorder="1" applyAlignment="1" applyProtection="1">
      <alignment horizontal="right" vertical="center"/>
    </xf>
    <xf numFmtId="0" fontId="0" fillId="0" borderId="0" xfId="0" applyNumberFormat="1" applyProtection="1"/>
    <xf numFmtId="0" fontId="7" fillId="0" borderId="2" xfId="0" applyNumberFormat="1" applyFont="1" applyBorder="1" applyAlignment="1" applyProtection="1">
      <alignment horizontal="right" vertical="center" wrapText="1"/>
    </xf>
    <xf numFmtId="0" fontId="4" fillId="2" borderId="4" xfId="0" applyFont="1" applyFill="1" applyBorder="1" applyAlignment="1" applyProtection="1">
      <alignment horizontal="right" vertical="center"/>
    </xf>
    <xf numFmtId="0" fontId="6" fillId="5" borderId="1"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3" fillId="2" borderId="0" xfId="0" applyFont="1" applyFill="1" applyAlignment="1" applyProtection="1">
      <alignment horizontal="center" vertical="center" wrapText="1"/>
    </xf>
    <xf numFmtId="0" fontId="6" fillId="5" borderId="6" xfId="0" applyFont="1" applyFill="1" applyBorder="1" applyAlignment="1" applyProtection="1">
      <alignment horizontal="center" vertical="center" wrapText="1"/>
    </xf>
    <xf numFmtId="0" fontId="6" fillId="5" borderId="7" xfId="0" applyFont="1" applyFill="1" applyBorder="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598170</xdr:colOff>
      <xdr:row>54</xdr:row>
      <xdr:rowOff>108586</xdr:rowOff>
    </xdr:from>
    <xdr:to>
      <xdr:col>7</xdr:col>
      <xdr:colOff>26670</xdr:colOff>
      <xdr:row>70</xdr:row>
      <xdr:rowOff>91440</xdr:rowOff>
    </xdr:to>
    <xdr:sp macro="" textlink="">
      <xdr:nvSpPr>
        <xdr:cNvPr id="2" name="2 Rectángulo redondeado">
          <a:extLst>
            <a:ext uri="{FF2B5EF4-FFF2-40B4-BE49-F238E27FC236}">
              <a16:creationId xmlns:a16="http://schemas.microsoft.com/office/drawing/2014/main" id="{D27E0139-6B59-41E5-8D6D-2E1C6D90519A}"/>
            </a:ext>
          </a:extLst>
        </xdr:cNvPr>
        <xdr:cNvSpPr/>
      </xdr:nvSpPr>
      <xdr:spPr>
        <a:xfrm>
          <a:off x="910590" y="11340466"/>
          <a:ext cx="8450580" cy="2908934"/>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baseline="0">
            <a:solidFill>
              <a:schemeClr val="tx1"/>
            </a:solidFill>
          </a:endParaRPr>
        </a:p>
        <a:p>
          <a:pPr algn="l"/>
          <a:r>
            <a:rPr lang="es-ES" sz="1100" baseline="0">
              <a:solidFill>
                <a:schemeClr val="tx1"/>
              </a:solidFill>
            </a:rPr>
            <a:t>- (1)</a:t>
          </a:r>
          <a:r>
            <a:rPr lang="es-ES" sz="1100">
              <a:solidFill>
                <a:schemeClr val="tx1"/>
              </a:solidFill>
            </a:rPr>
            <a:t> No se adminitirán ofertas con </a:t>
          </a:r>
          <a:r>
            <a:rPr lang="es-ES" sz="1100" baseline="0">
              <a:solidFill>
                <a:schemeClr val="tx1"/>
              </a:solidFill>
            </a:rPr>
            <a:t>precios unitarios con más de dos cifras decimales.</a:t>
          </a:r>
        </a:p>
        <a:p>
          <a:pPr algn="l"/>
          <a:endParaRPr lang="es-ES" sz="1100" baseline="0">
            <a:solidFill>
              <a:schemeClr val="tx1"/>
            </a:solidFill>
          </a:endParaRPr>
        </a:p>
        <a:p>
          <a:pPr algn="l"/>
          <a:r>
            <a:rPr lang="es-ES" sz="1100" baseline="0">
              <a:solidFill>
                <a:schemeClr val="tx1"/>
              </a:solidFill>
            </a:rPr>
            <a:t>- (2) El precio ofertado será único durante la vigencia del contrato. El ANEXO III OFERTA ECONÓMICA está preparado para calcular automáticamente importe total.</a:t>
          </a:r>
        </a:p>
        <a:p>
          <a:pPr algn="l"/>
          <a:endParaRPr lang="es-ES" sz="1100" baseline="0">
            <a:solidFill>
              <a:schemeClr val="tx1"/>
            </a:solidFill>
          </a:endParaRPr>
        </a:p>
        <a:p>
          <a:pPr algn="l"/>
          <a:r>
            <a:rPr lang="es-ES" sz="1100" baseline="0">
              <a:solidFill>
                <a:schemeClr val="tx1"/>
              </a:solidFill>
            </a:rPr>
            <a:t> - (3) No se admitirán ofertas parciales, desestimándose aquellas ofertas que no incluyan la totalidad de las referencias incluidas en el lote ofertado.</a:t>
          </a:r>
        </a:p>
        <a:p>
          <a:pPr algn="l"/>
          <a:endParaRPr lang="es-ES" sz="1100">
            <a:solidFill>
              <a:schemeClr val="tx1"/>
            </a:solidFill>
          </a:endParaRPr>
        </a:p>
        <a:p>
          <a:pPr algn="l"/>
          <a:r>
            <a:rPr lang="es-ES" sz="1100" baseline="0">
              <a:solidFill>
                <a:schemeClr val="tx1"/>
              </a:solidFill>
            </a:rPr>
            <a:t> - (4)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pPr algn="l"/>
          <a:endParaRPr lang="es-ES" sz="1100" b="1" baseline="0">
            <a:solidFill>
              <a:schemeClr val="tx1"/>
            </a:solidFill>
          </a:endParaRPr>
        </a:p>
        <a:p>
          <a:pPr algn="l"/>
          <a:r>
            <a:rPr lang="es-ES" sz="1100" b="0" baseline="0">
              <a:solidFill>
                <a:sysClr val="windowText" lastClr="000000"/>
              </a:solidFill>
            </a:rPr>
            <a:t>- (5) El precio ofertado para todas las referencias será por unidad, excepto para el material 87677 que será por metros.</a:t>
          </a:r>
          <a:endParaRPr lang="es-ES" sz="1100">
            <a:solidFill>
              <a:sysClr val="windowText" lastClr="000000"/>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590550</xdr:colOff>
      <xdr:row>19</xdr:row>
      <xdr:rowOff>85726</xdr:rowOff>
    </xdr:from>
    <xdr:to>
      <xdr:col>7</xdr:col>
      <xdr:colOff>19050</xdr:colOff>
      <xdr:row>36</xdr:row>
      <xdr:rowOff>146649</xdr:rowOff>
    </xdr:to>
    <xdr:sp macro="" textlink="">
      <xdr:nvSpPr>
        <xdr:cNvPr id="2" name="2 Rectángulo redondeado">
          <a:extLst>
            <a:ext uri="{FF2B5EF4-FFF2-40B4-BE49-F238E27FC236}">
              <a16:creationId xmlns:a16="http://schemas.microsoft.com/office/drawing/2014/main" id="{79B8FED7-98E3-477A-8EDE-05F94F6F9637}"/>
            </a:ext>
          </a:extLst>
        </xdr:cNvPr>
        <xdr:cNvSpPr/>
      </xdr:nvSpPr>
      <xdr:spPr>
        <a:xfrm>
          <a:off x="901101" y="4856134"/>
          <a:ext cx="8520741" cy="3140553"/>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baseline="0">
            <a:solidFill>
              <a:schemeClr val="tx1"/>
            </a:solidFill>
          </a:endParaRPr>
        </a:p>
        <a:p>
          <a:r>
            <a:rPr lang="es-ES" sz="1100" baseline="0">
              <a:solidFill>
                <a:schemeClr val="dk1"/>
              </a:solidFill>
              <a:effectLst/>
              <a:latin typeface="+mn-lt"/>
              <a:ea typeface="+mn-ea"/>
              <a:cs typeface="+mn-cs"/>
            </a:rPr>
            <a:t>- (1)</a:t>
          </a:r>
          <a:r>
            <a:rPr lang="es-ES" sz="1100">
              <a:solidFill>
                <a:schemeClr val="dk1"/>
              </a:solidFill>
              <a:effectLst/>
              <a:latin typeface="+mn-lt"/>
              <a:ea typeface="+mn-ea"/>
              <a:cs typeface="+mn-cs"/>
            </a:rPr>
            <a:t> No se adminitirán ofertas con </a:t>
          </a:r>
          <a:r>
            <a:rPr lang="es-ES" sz="1100" baseline="0">
              <a:solidFill>
                <a:schemeClr val="dk1"/>
              </a:solidFill>
              <a:effectLst/>
              <a:latin typeface="+mn-lt"/>
              <a:ea typeface="+mn-ea"/>
              <a:cs typeface="+mn-cs"/>
            </a:rPr>
            <a:t>precios unitarios con más de dos cifras decimales.</a:t>
          </a:r>
        </a:p>
        <a:p>
          <a:endParaRPr lang="es-ES">
            <a:effectLst/>
          </a:endParaRPr>
        </a:p>
        <a:p>
          <a:r>
            <a:rPr lang="es-ES" sz="1100" baseline="0">
              <a:solidFill>
                <a:schemeClr val="dk1"/>
              </a:solidFill>
              <a:effectLst/>
              <a:latin typeface="+mn-lt"/>
              <a:ea typeface="+mn-ea"/>
              <a:cs typeface="+mn-cs"/>
            </a:rPr>
            <a:t>- (2) El precio ofertado será único durante la vigencia del contrato. El ANEXO III OFERTA ECONÓMICA está preparado para calcular automáticamente importe total.</a:t>
          </a:r>
        </a:p>
        <a:p>
          <a:endParaRPr lang="es-ES">
            <a:effectLst/>
          </a:endParaRPr>
        </a:p>
        <a:p>
          <a:r>
            <a:rPr lang="es-ES" sz="1100" baseline="0">
              <a:solidFill>
                <a:schemeClr val="dk1"/>
              </a:solidFill>
              <a:effectLst/>
              <a:latin typeface="+mn-lt"/>
              <a:ea typeface="+mn-ea"/>
              <a:cs typeface="+mn-cs"/>
            </a:rPr>
            <a:t> - (3) No se admitirán ofertas parciales, desestimándose aquellas ofertas que no incluyan la totalidad de las referencias incluidas en el lote ofertado.</a:t>
          </a:r>
          <a:endParaRPr lang="es-ES">
            <a:effectLst/>
          </a:endParaRPr>
        </a:p>
        <a:p>
          <a:pPr algn="l"/>
          <a:endParaRPr lang="es-ES" sz="1100">
            <a:solidFill>
              <a:schemeClr val="tx1"/>
            </a:solidFill>
          </a:endParaRPr>
        </a:p>
        <a:p>
          <a:pPr algn="l"/>
          <a:r>
            <a:rPr lang="es-ES" sz="1100" baseline="0">
              <a:solidFill>
                <a:schemeClr val="tx1"/>
              </a:solidFill>
            </a:rPr>
            <a:t> - (4)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pPr algn="l"/>
          <a:endParaRPr lang="es-ES" sz="1100" b="1" baseline="0">
            <a:solidFill>
              <a:schemeClr val="tx1"/>
            </a:solidFill>
          </a:endParaRPr>
        </a:p>
        <a:p>
          <a:pPr algn="l"/>
          <a:r>
            <a:rPr lang="es-ES" sz="1100" b="0" baseline="0">
              <a:solidFill>
                <a:sysClr val="windowText" lastClr="000000"/>
              </a:solidFill>
            </a:rPr>
            <a:t>- (5) El precio ofertado para todas las referencias será por unidad.</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C4A8C-0D0F-4AD0-8ED3-1B352B23686E}">
  <dimension ref="A1:G54"/>
  <sheetViews>
    <sheetView tabSelected="1" workbookViewId="0">
      <selection activeCell="C6" sqref="C6"/>
    </sheetView>
  </sheetViews>
  <sheetFormatPr baseColWidth="10" defaultColWidth="11.5" defaultRowHeight="14.3" x14ac:dyDescent="0.25"/>
  <cols>
    <col min="1" max="1" width="4.5" style="1" bestFit="1" customWidth="1"/>
    <col min="2" max="2" width="10.5" style="1" customWidth="1"/>
    <col min="3" max="3" width="43.375" style="1" customWidth="1"/>
    <col min="4" max="4" width="11.75" style="8" customWidth="1"/>
    <col min="5" max="5" width="7.25" style="1" customWidth="1"/>
    <col min="6" max="6" width="30.5" style="1" customWidth="1"/>
    <col min="7" max="7" width="28.375" style="1" customWidth="1"/>
    <col min="8" max="16384" width="11.5" style="1"/>
  </cols>
  <sheetData>
    <row r="1" spans="1:7" ht="48.1" customHeight="1" x14ac:dyDescent="0.25">
      <c r="A1" s="13" t="s">
        <v>64</v>
      </c>
      <c r="B1" s="13"/>
      <c r="C1" s="13"/>
      <c r="D1" s="13"/>
      <c r="E1" s="13"/>
      <c r="F1" s="13"/>
      <c r="G1" s="13"/>
    </row>
    <row r="2" spans="1:7" ht="14.95" thickBot="1" x14ac:dyDescent="0.3"/>
    <row r="3" spans="1:7" ht="14.45" customHeight="1" x14ac:dyDescent="0.25">
      <c r="A3" s="11" t="s">
        <v>4</v>
      </c>
      <c r="B3" s="11" t="s">
        <v>2</v>
      </c>
      <c r="C3" s="11" t="s">
        <v>0</v>
      </c>
      <c r="D3" s="11" t="s">
        <v>7</v>
      </c>
      <c r="E3" s="11"/>
      <c r="F3" s="11" t="s">
        <v>9</v>
      </c>
      <c r="G3" s="14" t="s">
        <v>3</v>
      </c>
    </row>
    <row r="4" spans="1:7" ht="44.35" customHeight="1" thickBot="1" x14ac:dyDescent="0.3">
      <c r="A4" s="12"/>
      <c r="B4" s="12"/>
      <c r="C4" s="12"/>
      <c r="D4" s="12"/>
      <c r="E4" s="12"/>
      <c r="F4" s="12"/>
      <c r="G4" s="15"/>
    </row>
    <row r="5" spans="1:7" ht="14.95" thickBot="1" x14ac:dyDescent="0.3">
      <c r="A5" s="3">
        <v>1</v>
      </c>
      <c r="B5" s="3">
        <v>15401</v>
      </c>
      <c r="C5" s="3" t="s">
        <v>11</v>
      </c>
      <c r="D5" s="9">
        <v>80</v>
      </c>
      <c r="E5" s="5" t="s">
        <v>8</v>
      </c>
      <c r="F5" s="4">
        <v>0</v>
      </c>
      <c r="G5" s="5">
        <f>D5*F5</f>
        <v>0</v>
      </c>
    </row>
    <row r="6" spans="1:7" ht="14.95" thickBot="1" x14ac:dyDescent="0.3">
      <c r="A6" s="3">
        <v>2</v>
      </c>
      <c r="B6" s="3">
        <v>15402</v>
      </c>
      <c r="C6" s="3" t="s">
        <v>12</v>
      </c>
      <c r="D6" s="9">
        <v>120</v>
      </c>
      <c r="E6" s="5" t="s">
        <v>8</v>
      </c>
      <c r="F6" s="4">
        <v>0</v>
      </c>
      <c r="G6" s="5">
        <f t="shared" ref="G6:G35" si="0">D6*F6</f>
        <v>0</v>
      </c>
    </row>
    <row r="7" spans="1:7" ht="14.95" thickBot="1" x14ac:dyDescent="0.3">
      <c r="A7" s="3">
        <v>3</v>
      </c>
      <c r="B7" s="3">
        <v>15403</v>
      </c>
      <c r="C7" s="3" t="s">
        <v>13</v>
      </c>
      <c r="D7" s="9">
        <v>200</v>
      </c>
      <c r="E7" s="5" t="s">
        <v>8</v>
      </c>
      <c r="F7" s="4">
        <v>0</v>
      </c>
      <c r="G7" s="5">
        <f t="shared" si="0"/>
        <v>0</v>
      </c>
    </row>
    <row r="8" spans="1:7" ht="14.95" thickBot="1" x14ac:dyDescent="0.3">
      <c r="A8" s="3">
        <v>4</v>
      </c>
      <c r="B8" s="3">
        <v>15404</v>
      </c>
      <c r="C8" s="3" t="s">
        <v>14</v>
      </c>
      <c r="D8" s="9">
        <v>850</v>
      </c>
      <c r="E8" s="5" t="s">
        <v>8</v>
      </c>
      <c r="F8" s="4">
        <v>0</v>
      </c>
      <c r="G8" s="5">
        <f t="shared" si="0"/>
        <v>0</v>
      </c>
    </row>
    <row r="9" spans="1:7" ht="14.95" thickBot="1" x14ac:dyDescent="0.3">
      <c r="A9" s="3">
        <v>5</v>
      </c>
      <c r="B9" s="3">
        <v>15405</v>
      </c>
      <c r="C9" s="3" t="s">
        <v>15</v>
      </c>
      <c r="D9" s="9">
        <v>240</v>
      </c>
      <c r="E9" s="5" t="s">
        <v>8</v>
      </c>
      <c r="F9" s="4">
        <v>0</v>
      </c>
      <c r="G9" s="5">
        <f t="shared" si="0"/>
        <v>0</v>
      </c>
    </row>
    <row r="10" spans="1:7" ht="14.95" thickBot="1" x14ac:dyDescent="0.3">
      <c r="A10" s="3">
        <v>6</v>
      </c>
      <c r="B10" s="3">
        <v>15406</v>
      </c>
      <c r="C10" s="3" t="s">
        <v>16</v>
      </c>
      <c r="D10" s="9">
        <v>100</v>
      </c>
      <c r="E10" s="5" t="s">
        <v>8</v>
      </c>
      <c r="F10" s="4">
        <v>0</v>
      </c>
      <c r="G10" s="5">
        <f t="shared" si="0"/>
        <v>0</v>
      </c>
    </row>
    <row r="11" spans="1:7" ht="14.95" thickBot="1" x14ac:dyDescent="0.3">
      <c r="A11" s="3">
        <v>7</v>
      </c>
      <c r="B11" s="3">
        <v>15407</v>
      </c>
      <c r="C11" s="3" t="s">
        <v>17</v>
      </c>
      <c r="D11" s="9">
        <v>20</v>
      </c>
      <c r="E11" s="5" t="s">
        <v>8</v>
      </c>
      <c r="F11" s="4">
        <v>0</v>
      </c>
      <c r="G11" s="5">
        <f t="shared" si="0"/>
        <v>0</v>
      </c>
    </row>
    <row r="12" spans="1:7" ht="14.95" thickBot="1" x14ac:dyDescent="0.3">
      <c r="A12" s="3">
        <v>8</v>
      </c>
      <c r="B12" s="3">
        <v>15408</v>
      </c>
      <c r="C12" s="3" t="s">
        <v>18</v>
      </c>
      <c r="D12" s="9">
        <v>10</v>
      </c>
      <c r="E12" s="5" t="s">
        <v>8</v>
      </c>
      <c r="F12" s="4">
        <v>0</v>
      </c>
      <c r="G12" s="5">
        <f t="shared" si="0"/>
        <v>0</v>
      </c>
    </row>
    <row r="13" spans="1:7" ht="14.95" thickBot="1" x14ac:dyDescent="0.3">
      <c r="A13" s="3">
        <v>9</v>
      </c>
      <c r="B13" s="3">
        <v>15409</v>
      </c>
      <c r="C13" s="3" t="s">
        <v>19</v>
      </c>
      <c r="D13" s="9">
        <v>30</v>
      </c>
      <c r="E13" s="5" t="s">
        <v>8</v>
      </c>
      <c r="F13" s="4">
        <v>0</v>
      </c>
      <c r="G13" s="5">
        <f t="shared" si="0"/>
        <v>0</v>
      </c>
    </row>
    <row r="14" spans="1:7" ht="14.95" thickBot="1" x14ac:dyDescent="0.3">
      <c r="A14" s="3">
        <v>10</v>
      </c>
      <c r="B14" s="3">
        <v>15410</v>
      </c>
      <c r="C14" s="3" t="s">
        <v>20</v>
      </c>
      <c r="D14" s="9">
        <v>36</v>
      </c>
      <c r="E14" s="5" t="s">
        <v>8</v>
      </c>
      <c r="F14" s="4">
        <v>0</v>
      </c>
      <c r="G14" s="5">
        <f t="shared" si="0"/>
        <v>0</v>
      </c>
    </row>
    <row r="15" spans="1:7" ht="14.95" thickBot="1" x14ac:dyDescent="0.3">
      <c r="A15" s="3">
        <v>11</v>
      </c>
      <c r="B15" s="3">
        <v>15411</v>
      </c>
      <c r="C15" s="3" t="s">
        <v>21</v>
      </c>
      <c r="D15" s="9">
        <v>8</v>
      </c>
      <c r="E15" s="5" t="s">
        <v>8</v>
      </c>
      <c r="F15" s="4">
        <v>0</v>
      </c>
      <c r="G15" s="5">
        <f t="shared" si="0"/>
        <v>0</v>
      </c>
    </row>
    <row r="16" spans="1:7" ht="14.95" thickBot="1" x14ac:dyDescent="0.3">
      <c r="A16" s="3">
        <v>12</v>
      </c>
      <c r="B16" s="3">
        <v>15412</v>
      </c>
      <c r="C16" s="3" t="s">
        <v>22</v>
      </c>
      <c r="D16" s="9">
        <v>20</v>
      </c>
      <c r="E16" s="5" t="s">
        <v>8</v>
      </c>
      <c r="F16" s="4">
        <v>0</v>
      </c>
      <c r="G16" s="5">
        <f t="shared" si="0"/>
        <v>0</v>
      </c>
    </row>
    <row r="17" spans="1:7" ht="14.95" thickBot="1" x14ac:dyDescent="0.3">
      <c r="A17" s="3">
        <v>13</v>
      </c>
      <c r="B17" s="3">
        <v>15413</v>
      </c>
      <c r="C17" s="3" t="s">
        <v>23</v>
      </c>
      <c r="D17" s="9">
        <v>100</v>
      </c>
      <c r="E17" s="5" t="s">
        <v>8</v>
      </c>
      <c r="F17" s="4">
        <v>0</v>
      </c>
      <c r="G17" s="5">
        <f t="shared" si="0"/>
        <v>0</v>
      </c>
    </row>
    <row r="18" spans="1:7" ht="14.95" thickBot="1" x14ac:dyDescent="0.3">
      <c r="A18" s="3">
        <v>14</v>
      </c>
      <c r="B18" s="3">
        <v>15414</v>
      </c>
      <c r="C18" s="3" t="s">
        <v>24</v>
      </c>
      <c r="D18" s="9">
        <v>60</v>
      </c>
      <c r="E18" s="5" t="s">
        <v>8</v>
      </c>
      <c r="F18" s="4">
        <v>0</v>
      </c>
      <c r="G18" s="5">
        <f t="shared" si="0"/>
        <v>0</v>
      </c>
    </row>
    <row r="19" spans="1:7" ht="14.95" thickBot="1" x14ac:dyDescent="0.3">
      <c r="A19" s="3">
        <v>15</v>
      </c>
      <c r="B19" s="3">
        <v>15415</v>
      </c>
      <c r="C19" s="3" t="s">
        <v>25</v>
      </c>
      <c r="D19" s="9">
        <v>100</v>
      </c>
      <c r="E19" s="5" t="s">
        <v>8</v>
      </c>
      <c r="F19" s="4">
        <v>0</v>
      </c>
      <c r="G19" s="5">
        <f t="shared" si="0"/>
        <v>0</v>
      </c>
    </row>
    <row r="20" spans="1:7" ht="14.95" thickBot="1" x14ac:dyDescent="0.3">
      <c r="A20" s="3">
        <v>16</v>
      </c>
      <c r="B20" s="3">
        <v>15416</v>
      </c>
      <c r="C20" s="3" t="s">
        <v>26</v>
      </c>
      <c r="D20" s="9">
        <v>80</v>
      </c>
      <c r="E20" s="5" t="s">
        <v>8</v>
      </c>
      <c r="F20" s="4">
        <v>0</v>
      </c>
      <c r="G20" s="5">
        <f t="shared" si="0"/>
        <v>0</v>
      </c>
    </row>
    <row r="21" spans="1:7" ht="14.95" thickBot="1" x14ac:dyDescent="0.3">
      <c r="A21" s="3">
        <v>17</v>
      </c>
      <c r="B21" s="3">
        <v>15417</v>
      </c>
      <c r="C21" s="3" t="s">
        <v>27</v>
      </c>
      <c r="D21" s="9">
        <v>100</v>
      </c>
      <c r="E21" s="5" t="s">
        <v>8</v>
      </c>
      <c r="F21" s="4">
        <v>0</v>
      </c>
      <c r="G21" s="5">
        <f t="shared" si="0"/>
        <v>0</v>
      </c>
    </row>
    <row r="22" spans="1:7" ht="14.95" thickBot="1" x14ac:dyDescent="0.3">
      <c r="A22" s="3">
        <v>18</v>
      </c>
      <c r="B22" s="3">
        <v>15418</v>
      </c>
      <c r="C22" s="3" t="s">
        <v>28</v>
      </c>
      <c r="D22" s="9">
        <v>80</v>
      </c>
      <c r="E22" s="5" t="s">
        <v>8</v>
      </c>
      <c r="F22" s="4">
        <v>0</v>
      </c>
      <c r="G22" s="5">
        <f t="shared" si="0"/>
        <v>0</v>
      </c>
    </row>
    <row r="23" spans="1:7" ht="14.95" thickBot="1" x14ac:dyDescent="0.3">
      <c r="A23" s="3">
        <v>19</v>
      </c>
      <c r="B23" s="3">
        <v>15419</v>
      </c>
      <c r="C23" s="3" t="s">
        <v>29</v>
      </c>
      <c r="D23" s="9">
        <v>120</v>
      </c>
      <c r="E23" s="5" t="s">
        <v>8</v>
      </c>
      <c r="F23" s="4">
        <v>0</v>
      </c>
      <c r="G23" s="5">
        <f t="shared" si="0"/>
        <v>0</v>
      </c>
    </row>
    <row r="24" spans="1:7" ht="14.95" thickBot="1" x14ac:dyDescent="0.3">
      <c r="A24" s="3">
        <v>20</v>
      </c>
      <c r="B24" s="3">
        <v>15420</v>
      </c>
      <c r="C24" s="3" t="s">
        <v>30</v>
      </c>
      <c r="D24" s="9">
        <v>10</v>
      </c>
      <c r="E24" s="5" t="s">
        <v>8</v>
      </c>
      <c r="F24" s="4">
        <v>0</v>
      </c>
      <c r="G24" s="5">
        <f t="shared" si="0"/>
        <v>0</v>
      </c>
    </row>
    <row r="25" spans="1:7" ht="14.95" thickBot="1" x14ac:dyDescent="0.3">
      <c r="A25" s="3">
        <v>21</v>
      </c>
      <c r="B25" s="3">
        <v>15421</v>
      </c>
      <c r="C25" s="3" t="s">
        <v>31</v>
      </c>
      <c r="D25" s="9">
        <v>2</v>
      </c>
      <c r="E25" s="5" t="s">
        <v>8</v>
      </c>
      <c r="F25" s="4">
        <v>0</v>
      </c>
      <c r="G25" s="5">
        <f t="shared" si="0"/>
        <v>0</v>
      </c>
    </row>
    <row r="26" spans="1:7" ht="14.95" thickBot="1" x14ac:dyDescent="0.3">
      <c r="A26" s="3">
        <v>22</v>
      </c>
      <c r="B26" s="3">
        <v>15422</v>
      </c>
      <c r="C26" s="3" t="s">
        <v>32</v>
      </c>
      <c r="D26" s="9">
        <v>2</v>
      </c>
      <c r="E26" s="5" t="s">
        <v>8</v>
      </c>
      <c r="F26" s="4">
        <v>0</v>
      </c>
      <c r="G26" s="5">
        <f t="shared" si="0"/>
        <v>0</v>
      </c>
    </row>
    <row r="27" spans="1:7" ht="14.95" thickBot="1" x14ac:dyDescent="0.3">
      <c r="A27" s="3">
        <v>23</v>
      </c>
      <c r="B27" s="3">
        <v>15423</v>
      </c>
      <c r="C27" s="3" t="s">
        <v>33</v>
      </c>
      <c r="D27" s="9">
        <v>2</v>
      </c>
      <c r="E27" s="5" t="s">
        <v>8</v>
      </c>
      <c r="F27" s="4">
        <v>0</v>
      </c>
      <c r="G27" s="5">
        <f t="shared" si="0"/>
        <v>0</v>
      </c>
    </row>
    <row r="28" spans="1:7" ht="14.95" thickBot="1" x14ac:dyDescent="0.3">
      <c r="A28" s="3">
        <v>24</v>
      </c>
      <c r="B28" s="3">
        <v>15424</v>
      </c>
      <c r="C28" s="3" t="s">
        <v>34</v>
      </c>
      <c r="D28" s="9">
        <v>10</v>
      </c>
      <c r="E28" s="5" t="s">
        <v>8</v>
      </c>
      <c r="F28" s="4">
        <v>0</v>
      </c>
      <c r="G28" s="5">
        <f t="shared" si="0"/>
        <v>0</v>
      </c>
    </row>
    <row r="29" spans="1:7" ht="14.95" thickBot="1" x14ac:dyDescent="0.3">
      <c r="A29" s="3">
        <v>25</v>
      </c>
      <c r="B29" s="3">
        <v>15425</v>
      </c>
      <c r="C29" s="3" t="s">
        <v>35</v>
      </c>
      <c r="D29" s="9">
        <v>6</v>
      </c>
      <c r="E29" s="5" t="s">
        <v>8</v>
      </c>
      <c r="F29" s="4">
        <v>0</v>
      </c>
      <c r="G29" s="5">
        <f t="shared" si="0"/>
        <v>0</v>
      </c>
    </row>
    <row r="30" spans="1:7" ht="14.95" thickBot="1" x14ac:dyDescent="0.3">
      <c r="A30" s="3">
        <v>26</v>
      </c>
      <c r="B30" s="3">
        <v>15426</v>
      </c>
      <c r="C30" s="3" t="s">
        <v>36</v>
      </c>
      <c r="D30" s="9">
        <v>100</v>
      </c>
      <c r="E30" s="5" t="s">
        <v>8</v>
      </c>
      <c r="F30" s="4">
        <v>0</v>
      </c>
      <c r="G30" s="5">
        <f t="shared" si="0"/>
        <v>0</v>
      </c>
    </row>
    <row r="31" spans="1:7" ht="14.95" thickBot="1" x14ac:dyDescent="0.3">
      <c r="A31" s="3">
        <v>27</v>
      </c>
      <c r="B31" s="3">
        <v>15427</v>
      </c>
      <c r="C31" s="3" t="s">
        <v>37</v>
      </c>
      <c r="D31" s="9">
        <v>100</v>
      </c>
      <c r="E31" s="5" t="s">
        <v>8</v>
      </c>
      <c r="F31" s="4">
        <v>0</v>
      </c>
      <c r="G31" s="5">
        <f t="shared" si="0"/>
        <v>0</v>
      </c>
    </row>
    <row r="32" spans="1:7" ht="14.95" thickBot="1" x14ac:dyDescent="0.3">
      <c r="A32" s="3">
        <v>28</v>
      </c>
      <c r="B32" s="3">
        <v>15428</v>
      </c>
      <c r="C32" s="3" t="s">
        <v>38</v>
      </c>
      <c r="D32" s="9">
        <v>40</v>
      </c>
      <c r="E32" s="5" t="s">
        <v>8</v>
      </c>
      <c r="F32" s="4">
        <v>0</v>
      </c>
      <c r="G32" s="5">
        <f t="shared" si="0"/>
        <v>0</v>
      </c>
    </row>
    <row r="33" spans="1:7" ht="14.95" thickBot="1" x14ac:dyDescent="0.3">
      <c r="A33" s="3">
        <v>29</v>
      </c>
      <c r="B33" s="3">
        <v>15429</v>
      </c>
      <c r="C33" s="3" t="s">
        <v>39</v>
      </c>
      <c r="D33" s="9">
        <v>30</v>
      </c>
      <c r="E33" s="5" t="s">
        <v>8</v>
      </c>
      <c r="F33" s="4">
        <v>0</v>
      </c>
      <c r="G33" s="5">
        <f t="shared" si="0"/>
        <v>0</v>
      </c>
    </row>
    <row r="34" spans="1:7" ht="14.95" thickBot="1" x14ac:dyDescent="0.3">
      <c r="A34" s="3">
        <v>30</v>
      </c>
      <c r="B34" s="3">
        <v>15430</v>
      </c>
      <c r="C34" s="3" t="s">
        <v>40</v>
      </c>
      <c r="D34" s="9">
        <v>700</v>
      </c>
      <c r="E34" s="5" t="s">
        <v>8</v>
      </c>
      <c r="F34" s="4">
        <v>0</v>
      </c>
      <c r="G34" s="5">
        <f t="shared" si="0"/>
        <v>0</v>
      </c>
    </row>
    <row r="35" spans="1:7" ht="14.95" thickBot="1" x14ac:dyDescent="0.3">
      <c r="A35" s="3">
        <v>31</v>
      </c>
      <c r="B35" s="3">
        <v>15431</v>
      </c>
      <c r="C35" s="3" t="s">
        <v>41</v>
      </c>
      <c r="D35" s="9">
        <v>50</v>
      </c>
      <c r="E35" s="5" t="s">
        <v>8</v>
      </c>
      <c r="F35" s="4">
        <v>0</v>
      </c>
      <c r="G35" s="5">
        <f t="shared" si="0"/>
        <v>0</v>
      </c>
    </row>
    <row r="36" spans="1:7" ht="14.95" thickBot="1" x14ac:dyDescent="0.3">
      <c r="A36" s="3">
        <v>32</v>
      </c>
      <c r="B36" s="3">
        <v>15432</v>
      </c>
      <c r="C36" s="3" t="s">
        <v>42</v>
      </c>
      <c r="D36" s="9">
        <v>240</v>
      </c>
      <c r="E36" s="5" t="s">
        <v>8</v>
      </c>
      <c r="F36" s="4">
        <v>0</v>
      </c>
      <c r="G36" s="5">
        <f>D36*F36</f>
        <v>0</v>
      </c>
    </row>
    <row r="37" spans="1:7" ht="14.95" thickBot="1" x14ac:dyDescent="0.3">
      <c r="A37" s="3">
        <v>33</v>
      </c>
      <c r="B37" s="3">
        <v>15433</v>
      </c>
      <c r="C37" s="3" t="s">
        <v>43</v>
      </c>
      <c r="D37" s="9">
        <v>30</v>
      </c>
      <c r="E37" s="5" t="s">
        <v>8</v>
      </c>
      <c r="F37" s="4">
        <v>0</v>
      </c>
      <c r="G37" s="5">
        <f t="shared" ref="G37:G47" si="1">D37*F37</f>
        <v>0</v>
      </c>
    </row>
    <row r="38" spans="1:7" ht="14.95" thickBot="1" x14ac:dyDescent="0.3">
      <c r="A38" s="3">
        <v>34</v>
      </c>
      <c r="B38" s="3">
        <v>15434</v>
      </c>
      <c r="C38" s="3" t="s">
        <v>44</v>
      </c>
      <c r="D38" s="9">
        <v>10</v>
      </c>
      <c r="E38" s="5" t="s">
        <v>8</v>
      </c>
      <c r="F38" s="4">
        <v>0</v>
      </c>
      <c r="G38" s="5">
        <f t="shared" si="1"/>
        <v>0</v>
      </c>
    </row>
    <row r="39" spans="1:7" ht="14.95" thickBot="1" x14ac:dyDescent="0.3">
      <c r="A39" s="3">
        <v>35</v>
      </c>
      <c r="B39" s="3">
        <v>15435</v>
      </c>
      <c r="C39" s="3" t="s">
        <v>45</v>
      </c>
      <c r="D39" s="9">
        <v>12</v>
      </c>
      <c r="E39" s="5" t="s">
        <v>8</v>
      </c>
      <c r="F39" s="4">
        <v>0</v>
      </c>
      <c r="G39" s="5">
        <f t="shared" si="1"/>
        <v>0</v>
      </c>
    </row>
    <row r="40" spans="1:7" ht="14.95" thickBot="1" x14ac:dyDescent="0.3">
      <c r="A40" s="3">
        <v>36</v>
      </c>
      <c r="B40" s="3">
        <v>15436</v>
      </c>
      <c r="C40" s="3" t="s">
        <v>46</v>
      </c>
      <c r="D40" s="9">
        <v>120</v>
      </c>
      <c r="E40" s="5" t="s">
        <v>8</v>
      </c>
      <c r="F40" s="4">
        <v>0</v>
      </c>
      <c r="G40" s="5">
        <f t="shared" si="1"/>
        <v>0</v>
      </c>
    </row>
    <row r="41" spans="1:7" ht="14.95" thickBot="1" x14ac:dyDescent="0.3">
      <c r="A41" s="3">
        <v>37</v>
      </c>
      <c r="B41" s="3">
        <v>15446</v>
      </c>
      <c r="C41" s="3" t="s">
        <v>47</v>
      </c>
      <c r="D41" s="9">
        <v>70</v>
      </c>
      <c r="E41" s="5" t="s">
        <v>8</v>
      </c>
      <c r="F41" s="4">
        <v>0</v>
      </c>
      <c r="G41" s="5">
        <f t="shared" si="1"/>
        <v>0</v>
      </c>
    </row>
    <row r="42" spans="1:7" ht="14.95" thickBot="1" x14ac:dyDescent="0.3">
      <c r="A42" s="3">
        <v>38</v>
      </c>
      <c r="B42" s="3">
        <v>15447</v>
      </c>
      <c r="C42" s="3" t="s">
        <v>48</v>
      </c>
      <c r="D42" s="9">
        <v>20</v>
      </c>
      <c r="E42" s="5" t="s">
        <v>8</v>
      </c>
      <c r="F42" s="4">
        <v>0</v>
      </c>
      <c r="G42" s="5">
        <f>D42*F42</f>
        <v>0</v>
      </c>
    </row>
    <row r="43" spans="1:7" ht="14.95" thickBot="1" x14ac:dyDescent="0.3">
      <c r="A43" s="3">
        <v>39</v>
      </c>
      <c r="B43" s="3">
        <v>15448</v>
      </c>
      <c r="C43" s="3" t="s">
        <v>49</v>
      </c>
      <c r="D43" s="9">
        <v>24</v>
      </c>
      <c r="E43" s="5" t="s">
        <v>8</v>
      </c>
      <c r="F43" s="4">
        <v>0</v>
      </c>
      <c r="G43" s="5">
        <f t="shared" si="1"/>
        <v>0</v>
      </c>
    </row>
    <row r="44" spans="1:7" ht="14.95" thickBot="1" x14ac:dyDescent="0.3">
      <c r="A44" s="3">
        <v>40</v>
      </c>
      <c r="B44" s="3">
        <v>15449</v>
      </c>
      <c r="C44" s="3" t="s">
        <v>50</v>
      </c>
      <c r="D44" s="9">
        <v>2</v>
      </c>
      <c r="E44" s="5" t="s">
        <v>8</v>
      </c>
      <c r="F44" s="4">
        <v>0</v>
      </c>
      <c r="G44" s="5">
        <f t="shared" si="1"/>
        <v>0</v>
      </c>
    </row>
    <row r="45" spans="1:7" ht="14.95" thickBot="1" x14ac:dyDescent="0.3">
      <c r="A45" s="3">
        <v>41</v>
      </c>
      <c r="B45" s="3">
        <v>87675</v>
      </c>
      <c r="C45" s="3" t="s">
        <v>51</v>
      </c>
      <c r="D45" s="9">
        <v>2</v>
      </c>
      <c r="E45" s="5" t="s">
        <v>8</v>
      </c>
      <c r="F45" s="4">
        <v>0</v>
      </c>
      <c r="G45" s="5">
        <f t="shared" si="1"/>
        <v>0</v>
      </c>
    </row>
    <row r="46" spans="1:7" ht="14.95" thickBot="1" x14ac:dyDescent="0.3">
      <c r="A46" s="3">
        <v>42</v>
      </c>
      <c r="B46" s="3">
        <v>87676</v>
      </c>
      <c r="C46" s="3" t="s">
        <v>52</v>
      </c>
      <c r="D46" s="9">
        <v>20</v>
      </c>
      <c r="E46" s="5" t="s">
        <v>8</v>
      </c>
      <c r="F46" s="4">
        <v>0</v>
      </c>
      <c r="G46" s="5">
        <f t="shared" si="1"/>
        <v>0</v>
      </c>
    </row>
    <row r="47" spans="1:7" ht="14.95" thickBot="1" x14ac:dyDescent="0.3">
      <c r="A47" s="3">
        <v>43</v>
      </c>
      <c r="B47" s="3">
        <v>87677</v>
      </c>
      <c r="C47" s="3" t="s">
        <v>53</v>
      </c>
      <c r="D47" s="9">
        <v>60</v>
      </c>
      <c r="E47" s="5" t="s">
        <v>54</v>
      </c>
      <c r="F47" s="4">
        <v>0</v>
      </c>
      <c r="G47" s="5">
        <f t="shared" si="1"/>
        <v>0</v>
      </c>
    </row>
    <row r="48" spans="1:7" ht="20.399999999999999" thickTop="1" thickBot="1" x14ac:dyDescent="0.3">
      <c r="A48" s="6"/>
      <c r="B48" s="6"/>
      <c r="C48" s="6"/>
      <c r="D48" s="10" t="s">
        <v>5</v>
      </c>
      <c r="E48" s="10"/>
      <c r="F48" s="10"/>
      <c r="G48" s="7">
        <f>SUM(G5:G47)</f>
        <v>0</v>
      </c>
    </row>
    <row r="49" spans="3:7" ht="20.25" customHeight="1" thickTop="1" thickBot="1" x14ac:dyDescent="0.3">
      <c r="D49" s="10" t="s">
        <v>6</v>
      </c>
      <c r="E49" s="10"/>
      <c r="F49" s="10"/>
      <c r="G49" s="7">
        <f>G48*0.21</f>
        <v>0</v>
      </c>
    </row>
    <row r="50" spans="3:7" ht="20.399999999999999" thickTop="1" thickBot="1" x14ac:dyDescent="0.3">
      <c r="D50" s="10" t="s">
        <v>10</v>
      </c>
      <c r="E50" s="10"/>
      <c r="F50" s="10"/>
      <c r="G50" s="7">
        <f>G48+G49</f>
        <v>0</v>
      </c>
    </row>
    <row r="51" spans="3:7" ht="14.95" customHeight="1" thickTop="1" x14ac:dyDescent="0.25">
      <c r="C51" s="2"/>
      <c r="D51" s="2"/>
      <c r="E51" s="2"/>
      <c r="F51" s="2"/>
      <c r="G51" s="2"/>
    </row>
    <row r="52" spans="3:7" ht="14.95" customHeight="1" x14ac:dyDescent="0.25">
      <c r="C52" s="2" t="s">
        <v>1</v>
      </c>
      <c r="D52" s="2"/>
      <c r="E52" s="2"/>
      <c r="F52" s="2"/>
      <c r="G52" s="2"/>
    </row>
    <row r="53" spans="3:7" ht="14.95" customHeight="1" x14ac:dyDescent="0.25">
      <c r="C53" s="2"/>
      <c r="D53" s="2"/>
      <c r="E53" s="2"/>
      <c r="F53" s="2"/>
      <c r="G53" s="2"/>
    </row>
    <row r="54" spans="3:7" ht="14.95" customHeight="1" x14ac:dyDescent="0.25">
      <c r="C54" s="2"/>
      <c r="D54" s="2"/>
      <c r="E54" s="2"/>
      <c r="F54" s="2"/>
      <c r="G54" s="2"/>
    </row>
  </sheetData>
  <sheetProtection algorithmName="SHA-512" hashValue="p8MqCsuYkSdzYVYuoPQWJkRELSBhcACe3/iJeRQvujnJp9ej9p1VWnZXYkpLG87BqMEswd4KBmsDXoDgAFverg==" saltValue="3bFpaRXa+jCCdN3T6UYA5w==" spinCount="100000" sheet="1" objects="1" scenarios="1"/>
  <sortState xmlns:xlrd2="http://schemas.microsoft.com/office/spreadsheetml/2017/richdata2" ref="A37:G47">
    <sortCondition ref="B36:B47"/>
  </sortState>
  <mergeCells count="10">
    <mergeCell ref="D48:F48"/>
    <mergeCell ref="D49:F49"/>
    <mergeCell ref="D50:F50"/>
    <mergeCell ref="D3:E4"/>
    <mergeCell ref="A1:G1"/>
    <mergeCell ref="A3:A4"/>
    <mergeCell ref="B3:B4"/>
    <mergeCell ref="C3:C4"/>
    <mergeCell ref="F3:F4"/>
    <mergeCell ref="G3:G4"/>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F75CA-CB58-46FC-9439-F8331D293C4E}">
  <dimension ref="A1:G19"/>
  <sheetViews>
    <sheetView workbookViewId="0">
      <selection activeCell="G13" sqref="G13"/>
    </sheetView>
  </sheetViews>
  <sheetFormatPr baseColWidth="10" defaultColWidth="11.5" defaultRowHeight="14.3" x14ac:dyDescent="0.25"/>
  <cols>
    <col min="1" max="1" width="4.5" style="1" bestFit="1" customWidth="1"/>
    <col min="2" max="2" width="10.5" style="1" customWidth="1"/>
    <col min="3" max="3" width="43.375" style="1" customWidth="1"/>
    <col min="4" max="4" width="11.75" style="8" customWidth="1"/>
    <col min="5" max="5" width="7.25" style="1" customWidth="1"/>
    <col min="6" max="6" width="30.5" style="1" customWidth="1"/>
    <col min="7" max="7" width="28.375" style="1" customWidth="1"/>
    <col min="8" max="16384" width="11.5" style="1"/>
  </cols>
  <sheetData>
    <row r="1" spans="1:7" ht="48.1" customHeight="1" x14ac:dyDescent="0.25">
      <c r="A1" s="13" t="s">
        <v>63</v>
      </c>
      <c r="B1" s="13"/>
      <c r="C1" s="13"/>
      <c r="D1" s="13"/>
      <c r="E1" s="13"/>
      <c r="F1" s="13"/>
      <c r="G1" s="13"/>
    </row>
    <row r="2" spans="1:7" ht="14.95" thickBot="1" x14ac:dyDescent="0.3"/>
    <row r="3" spans="1:7" ht="14.45" customHeight="1" x14ac:dyDescent="0.25">
      <c r="A3" s="11" t="s">
        <v>4</v>
      </c>
      <c r="B3" s="11" t="s">
        <v>2</v>
      </c>
      <c r="C3" s="11" t="s">
        <v>0</v>
      </c>
      <c r="D3" s="11" t="s">
        <v>7</v>
      </c>
      <c r="E3" s="11"/>
      <c r="F3" s="11" t="s">
        <v>9</v>
      </c>
      <c r="G3" s="14" t="s">
        <v>3</v>
      </c>
    </row>
    <row r="4" spans="1:7" ht="44.35" customHeight="1" thickBot="1" x14ac:dyDescent="0.3">
      <c r="A4" s="12"/>
      <c r="B4" s="12"/>
      <c r="C4" s="12"/>
      <c r="D4" s="12"/>
      <c r="E4" s="12"/>
      <c r="F4" s="12"/>
      <c r="G4" s="15"/>
    </row>
    <row r="5" spans="1:7" ht="14.95" thickBot="1" x14ac:dyDescent="0.3">
      <c r="A5" s="3">
        <v>1</v>
      </c>
      <c r="B5" s="3">
        <v>15438</v>
      </c>
      <c r="C5" s="3" t="s">
        <v>55</v>
      </c>
      <c r="D5" s="9">
        <v>300</v>
      </c>
      <c r="E5" s="5" t="s">
        <v>8</v>
      </c>
      <c r="F5" s="4">
        <v>0</v>
      </c>
      <c r="G5" s="5">
        <f>D5*F5</f>
        <v>0</v>
      </c>
    </row>
    <row r="6" spans="1:7" ht="14.95" thickBot="1" x14ac:dyDescent="0.3">
      <c r="A6" s="3">
        <v>2</v>
      </c>
      <c r="B6" s="3">
        <v>15439</v>
      </c>
      <c r="C6" s="3" t="s">
        <v>56</v>
      </c>
      <c r="D6" s="9">
        <v>90</v>
      </c>
      <c r="E6" s="5" t="s">
        <v>8</v>
      </c>
      <c r="F6" s="4">
        <v>0</v>
      </c>
      <c r="G6" s="5">
        <f t="shared" ref="G6:G12" si="0">D6*F6</f>
        <v>0</v>
      </c>
    </row>
    <row r="7" spans="1:7" ht="14.95" thickBot="1" x14ac:dyDescent="0.3">
      <c r="A7" s="3">
        <v>3</v>
      </c>
      <c r="B7" s="3">
        <v>15440</v>
      </c>
      <c r="C7" s="3" t="s">
        <v>57</v>
      </c>
      <c r="D7" s="9">
        <v>20</v>
      </c>
      <c r="E7" s="5" t="s">
        <v>8</v>
      </c>
      <c r="F7" s="4">
        <v>0</v>
      </c>
      <c r="G7" s="5">
        <f t="shared" si="0"/>
        <v>0</v>
      </c>
    </row>
    <row r="8" spans="1:7" ht="14.95" thickBot="1" x14ac:dyDescent="0.3">
      <c r="A8" s="3">
        <v>4</v>
      </c>
      <c r="B8" s="3">
        <v>15441</v>
      </c>
      <c r="C8" s="3" t="s">
        <v>58</v>
      </c>
      <c r="D8" s="9">
        <v>40</v>
      </c>
      <c r="E8" s="5" t="s">
        <v>8</v>
      </c>
      <c r="F8" s="4">
        <v>0</v>
      </c>
      <c r="G8" s="5">
        <f t="shared" si="0"/>
        <v>0</v>
      </c>
    </row>
    <row r="9" spans="1:7" ht="14.95" thickBot="1" x14ac:dyDescent="0.3">
      <c r="A9" s="3">
        <v>5</v>
      </c>
      <c r="B9" s="3">
        <v>15442</v>
      </c>
      <c r="C9" s="3" t="s">
        <v>59</v>
      </c>
      <c r="D9" s="9">
        <v>30</v>
      </c>
      <c r="E9" s="5" t="s">
        <v>8</v>
      </c>
      <c r="F9" s="4">
        <v>0</v>
      </c>
      <c r="G9" s="5">
        <f t="shared" si="0"/>
        <v>0</v>
      </c>
    </row>
    <row r="10" spans="1:7" ht="14.95" thickBot="1" x14ac:dyDescent="0.3">
      <c r="A10" s="3">
        <v>6</v>
      </c>
      <c r="B10" s="3">
        <v>15443</v>
      </c>
      <c r="C10" s="3" t="s">
        <v>60</v>
      </c>
      <c r="D10" s="9">
        <v>2</v>
      </c>
      <c r="E10" s="5" t="s">
        <v>8</v>
      </c>
      <c r="F10" s="4">
        <v>0</v>
      </c>
      <c r="G10" s="5">
        <f t="shared" si="0"/>
        <v>0</v>
      </c>
    </row>
    <row r="11" spans="1:7" ht="14.95" thickBot="1" x14ac:dyDescent="0.3">
      <c r="A11" s="3">
        <v>7</v>
      </c>
      <c r="B11" s="3">
        <v>15444</v>
      </c>
      <c r="C11" s="3" t="s">
        <v>61</v>
      </c>
      <c r="D11" s="9">
        <v>2</v>
      </c>
      <c r="E11" s="5" t="s">
        <v>8</v>
      </c>
      <c r="F11" s="4">
        <v>0</v>
      </c>
      <c r="G11" s="5">
        <f t="shared" si="0"/>
        <v>0</v>
      </c>
    </row>
    <row r="12" spans="1:7" ht="14.95" thickBot="1" x14ac:dyDescent="0.3">
      <c r="A12" s="3">
        <v>8</v>
      </c>
      <c r="B12" s="3">
        <v>15445</v>
      </c>
      <c r="C12" s="3" t="s">
        <v>62</v>
      </c>
      <c r="D12" s="9">
        <v>2</v>
      </c>
      <c r="E12" s="5" t="s">
        <v>8</v>
      </c>
      <c r="F12" s="4">
        <v>0</v>
      </c>
      <c r="G12" s="5">
        <f t="shared" si="0"/>
        <v>0</v>
      </c>
    </row>
    <row r="13" spans="1:7" ht="20.399999999999999" thickTop="1" thickBot="1" x14ac:dyDescent="0.3">
      <c r="A13" s="6"/>
      <c r="B13" s="6"/>
      <c r="C13" s="6"/>
      <c r="D13" s="10" t="s">
        <v>5</v>
      </c>
      <c r="E13" s="10"/>
      <c r="F13" s="10"/>
      <c r="G13" s="7">
        <f>SUM(G5:G12)</f>
        <v>0</v>
      </c>
    </row>
    <row r="14" spans="1:7" ht="20.25" customHeight="1" thickTop="1" thickBot="1" x14ac:dyDescent="0.3">
      <c r="D14" s="10" t="s">
        <v>6</v>
      </c>
      <c r="E14" s="10"/>
      <c r="F14" s="10"/>
      <c r="G14" s="7">
        <f>G13*0.21</f>
        <v>0</v>
      </c>
    </row>
    <row r="15" spans="1:7" ht="20.399999999999999" thickTop="1" thickBot="1" x14ac:dyDescent="0.3">
      <c r="D15" s="10" t="s">
        <v>10</v>
      </c>
      <c r="E15" s="10"/>
      <c r="F15" s="10"/>
      <c r="G15" s="7">
        <f>G13+G14</f>
        <v>0</v>
      </c>
    </row>
    <row r="16" spans="1:7" ht="14.95" customHeight="1" thickTop="1" x14ac:dyDescent="0.25">
      <c r="C16" s="2"/>
      <c r="D16" s="2"/>
      <c r="E16" s="2"/>
      <c r="F16" s="2"/>
      <c r="G16" s="2"/>
    </row>
    <row r="17" spans="3:7" ht="14.95" customHeight="1" x14ac:dyDescent="0.25">
      <c r="C17" s="2" t="s">
        <v>1</v>
      </c>
      <c r="D17" s="2"/>
      <c r="E17" s="2"/>
      <c r="F17" s="2"/>
      <c r="G17" s="2"/>
    </row>
    <row r="18" spans="3:7" ht="14.95" customHeight="1" x14ac:dyDescent="0.25">
      <c r="C18" s="2"/>
      <c r="D18" s="2"/>
      <c r="E18" s="2"/>
      <c r="F18" s="2"/>
      <c r="G18" s="2"/>
    </row>
    <row r="19" spans="3:7" ht="14.95" customHeight="1" x14ac:dyDescent="0.25">
      <c r="C19" s="2"/>
      <c r="D19" s="2"/>
      <c r="E19" s="2"/>
      <c r="F19" s="2"/>
      <c r="G19" s="2"/>
    </row>
  </sheetData>
  <sheetProtection algorithmName="SHA-512" hashValue="aJgacH6rbVc0YBRkRDz3uLU0UrGIDDmfVVWs4fjFlNmCDdJWDJw38sT+nDfydAHJp/42uL7pDmMHfyTk83epyQ==" saltValue="eN4h9s618BxTWyHA+dVFRA==" spinCount="100000" sheet="1" objects="1" scenarios="1"/>
  <mergeCells count="10">
    <mergeCell ref="D13:F13"/>
    <mergeCell ref="D14:F14"/>
    <mergeCell ref="D15:F15"/>
    <mergeCell ref="A1:G1"/>
    <mergeCell ref="A3:A4"/>
    <mergeCell ref="B3:B4"/>
    <mergeCell ref="C3:C4"/>
    <mergeCell ref="D3:E4"/>
    <mergeCell ref="F3:F4"/>
    <mergeCell ref="G3:G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Soler Granados, Beatriz</dc:creator>
  <cp:lastModifiedBy>Cruces Álvarez, Ángel</cp:lastModifiedBy>
  <dcterms:created xsi:type="dcterms:W3CDTF">2016-09-22T11:39:19Z</dcterms:created>
  <dcterms:modified xsi:type="dcterms:W3CDTF">2023-01-23T19:11:45Z</dcterms:modified>
</cp:coreProperties>
</file>