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02517\Documents\modificacion documentos licencias DCMT 24-26\"/>
    </mc:Choice>
  </mc:AlternateContent>
  <xr:revisionPtr revIDLastSave="0" documentId="13_ncr:1_{DD4CB49A-61D2-4749-BA8A-739CE958A71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esupuesto 23-2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8" i="1" l="1"/>
  <c r="F52" i="1" s="1"/>
  <c r="E48" i="1"/>
  <c r="E52" i="1" s="1"/>
  <c r="D48" i="1"/>
  <c r="D52" i="1" s="1"/>
  <c r="G7" i="1"/>
  <c r="G6" i="1"/>
  <c r="G5" i="1"/>
  <c r="G4" i="1"/>
  <c r="G15" i="1"/>
  <c r="G14" i="1"/>
  <c r="G13" i="1"/>
  <c r="G12" i="1"/>
  <c r="G11" i="1"/>
  <c r="G10" i="1"/>
  <c r="G9" i="1"/>
  <c r="G8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39" i="1"/>
  <c r="G38" i="1"/>
  <c r="G37" i="1"/>
  <c r="G36" i="1"/>
  <c r="G35" i="1"/>
  <c r="G34" i="1"/>
  <c r="G33" i="1"/>
  <c r="G32" i="1"/>
  <c r="G43" i="1"/>
  <c r="G42" i="1"/>
  <c r="G41" i="1"/>
  <c r="G40" i="1"/>
  <c r="G47" i="1"/>
  <c r="G46" i="1"/>
  <c r="G44" i="1"/>
  <c r="G45" i="1"/>
  <c r="G48" i="1" l="1"/>
  <c r="G49" i="1" s="1"/>
  <c r="G50" i="1" s="1"/>
  <c r="G51" i="1" l="1"/>
  <c r="G53" i="1" s="1"/>
  <c r="G54" i="1" s="1"/>
  <c r="G5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3633</author>
  </authors>
  <commentList>
    <comment ref="W70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3633:</t>
        </r>
        <r>
          <rPr>
            <sz val="8"/>
            <color indexed="81"/>
            <rFont val="Tahoma"/>
            <family val="2"/>
          </rPr>
          <t xml:space="preserve">
Comunicado por Juan Pouso el 31/03/2008</t>
        </r>
      </text>
    </comment>
    <comment ref="BC70" authorId="0" shapeId="0" xr:uid="{00000000-0006-0000-0000-000003000000}">
      <text>
        <r>
          <rPr>
            <b/>
            <sz val="8"/>
            <color indexed="81"/>
            <rFont val="Tahoma"/>
            <family val="2"/>
          </rPr>
          <t>3633:</t>
        </r>
        <r>
          <rPr>
            <sz val="8"/>
            <color indexed="81"/>
            <rFont val="Tahoma"/>
            <family val="2"/>
          </rPr>
          <t xml:space="preserve">
Comunicado por Juan Pouso el 31/03/2008</t>
        </r>
      </text>
    </comment>
    <comment ref="CI70" authorId="0" shapeId="0" xr:uid="{00000000-0006-0000-0000-000004000000}">
      <text>
        <r>
          <rPr>
            <b/>
            <sz val="8"/>
            <color indexed="81"/>
            <rFont val="Tahoma"/>
            <family val="2"/>
          </rPr>
          <t>3633:</t>
        </r>
        <r>
          <rPr>
            <sz val="8"/>
            <color indexed="81"/>
            <rFont val="Tahoma"/>
            <family val="2"/>
          </rPr>
          <t xml:space="preserve">
Comunicado por Juan Pouso el 31/03/2008</t>
        </r>
      </text>
    </comment>
    <comment ref="DO70" authorId="0" shapeId="0" xr:uid="{00000000-0006-0000-0000-000005000000}">
      <text>
        <r>
          <rPr>
            <b/>
            <sz val="8"/>
            <color indexed="81"/>
            <rFont val="Tahoma"/>
            <family val="2"/>
          </rPr>
          <t>3633:</t>
        </r>
        <r>
          <rPr>
            <sz val="8"/>
            <color indexed="81"/>
            <rFont val="Tahoma"/>
            <family val="2"/>
          </rPr>
          <t xml:space="preserve">
Comunicado por Juan Pouso el 31/03/2008</t>
        </r>
      </text>
    </comment>
    <comment ref="EU70" authorId="0" shapeId="0" xr:uid="{00000000-0006-0000-0000-000006000000}">
      <text>
        <r>
          <rPr>
            <b/>
            <sz val="8"/>
            <color indexed="81"/>
            <rFont val="Tahoma"/>
            <family val="2"/>
          </rPr>
          <t>3633:</t>
        </r>
        <r>
          <rPr>
            <sz val="8"/>
            <color indexed="81"/>
            <rFont val="Tahoma"/>
            <family val="2"/>
          </rPr>
          <t xml:space="preserve">
Comunicado por Juan Pouso el 31/03/2008</t>
        </r>
      </text>
    </comment>
  </commentList>
</comments>
</file>

<file path=xl/sharedStrings.xml><?xml version="1.0" encoding="utf-8"?>
<sst xmlns="http://schemas.openxmlformats.org/spreadsheetml/2006/main" count="56" uniqueCount="56">
  <si>
    <t>Elemento</t>
  </si>
  <si>
    <t>Total</t>
  </si>
  <si>
    <t>Gastos generales</t>
  </si>
  <si>
    <t>Beneficio industrial</t>
  </si>
  <si>
    <t>IVA</t>
  </si>
  <si>
    <t>Importe</t>
  </si>
  <si>
    <t>Cantidad</t>
  </si>
  <si>
    <t>Total presupuesto ejecución</t>
  </si>
  <si>
    <t>Es necesario rellenar todas las celdas sombreadas en azul del excel, incluidos los gastos generales y el beneficio industrial.</t>
  </si>
  <si>
    <t xml:space="preserve">WEBTOP CLIENT ST Maintenance Instance ID 32793950 </t>
  </si>
  <si>
    <t xml:space="preserve">CONTENT SERVER ST Maintenance Instance ID 32793954 </t>
  </si>
  <si>
    <t xml:space="preserve">WEBTOP CLIENT ST Maintenance Instance ID 39730243 </t>
  </si>
  <si>
    <t xml:space="preserve">CONTENT SERVER ST Maintenance Instance ID 32794267 </t>
  </si>
  <si>
    <t xml:space="preserve">CONTENT SVCS FOR SAP SVR AGENT Maintenance Instance ID 23760763 </t>
  </si>
  <si>
    <t xml:space="preserve">WEBTOP CLIENT ST Maintenance Instance ID 66549201 </t>
  </si>
  <si>
    <t xml:space="preserve">PROCESS ENGINE CORE Maintenance Instance ID 63454080 </t>
  </si>
  <si>
    <t xml:space="preserve">DOCUMENTUM CUSTOM CLIENT (501-1250) Maintenance Instance ID 95198573 </t>
  </si>
  <si>
    <t xml:space="preserve">MEDIA TRANSFORMATION SERVICES CORE Maintenance Instance ID 69225424 </t>
  </si>
  <si>
    <t xml:space="preserve">PROCESS INTEGRATOR CORE Maintenance Instance ID 63454079 </t>
  </si>
  <si>
    <t xml:space="preserve">Content Trans Services Documents=ZA Maintenance Instance ID 164178948 </t>
  </si>
  <si>
    <t xml:space="preserve">CONTENT SVCS FOR SAP SVR AGENT Maintenance Instance ID 79231017 </t>
  </si>
  <si>
    <t xml:space="preserve">CONTENT SERVER ST Maintenance Instance ID 79231019 </t>
  </si>
  <si>
    <t xml:space="preserve">WEBTOP CLIENT ST Maintenance Instance ID 79231020 </t>
  </si>
  <si>
    <t xml:space="preserve">CONTENT SERVER ST Maintenance Instance ID 39730245 </t>
  </si>
  <si>
    <t xml:space="preserve">CONTENT SERVER ST Maintenance Instance ID 68103729 </t>
  </si>
  <si>
    <t xml:space="preserve">CONTENT STORAGE SERVICES TB Maintenance Instance ID 39866694 </t>
  </si>
  <si>
    <t xml:space="preserve">CONTENT SVCS FOR SAP ST Maintenance Instance ID 23760764 </t>
  </si>
  <si>
    <t xml:space="preserve">DOCUMENTUM DEVELOPER STUDIO ST Maintenance Instance ID 23760767 </t>
  </si>
  <si>
    <t xml:space="preserve">DOCUMENTUM ADMINISTRATOR ST Maintenance Instance ID 23760766 </t>
  </si>
  <si>
    <t xml:space="preserve">Content Trans Services Documents=ZA Maintenance Instance ID 164178950 </t>
  </si>
  <si>
    <t xml:space="preserve">PROCESS BUILDER ST Maintenance Instance ID 63454082 </t>
  </si>
  <si>
    <t xml:space="preserve">DOCUMENTUM CUSTOM CLIENT (501-1250) Maintenance Instance ID 95198572 </t>
  </si>
  <si>
    <t xml:space="preserve">Documentum Protect Anytime </t>
  </si>
  <si>
    <t xml:space="preserve">Captiva Advanced Zonal OCR 25 CPS per CL Maintenance Unique #: 98344-12369 Unique Name: 108605 Instance ID 97318258 </t>
  </si>
  <si>
    <t xml:space="preserve">Captiva Std Srvr+Adv Recg 100K PPY Bndle Maintenance 0 Unique #: 98344- 12369 Unique Name: 108605 Instance ID 97318261 </t>
  </si>
  <si>
    <t xml:space="preserve">CAPTIVA SCANPLUS MODULE (STANDARD) NC Maintenance Unique #: 98344- 12369 Unique Name: 108605 Instance ID 97318264 </t>
  </si>
  <si>
    <t xml:space="preserve">CAPTIVA ATTENDED CLIENT NC Maintenance Unique #: 98344-12369 Unique Name: 108605 Instance ID 97318265 </t>
  </si>
  <si>
    <t xml:space="preserve">Captiva Export - NC=IA Maintenance Unique #: 98344-12369 Unique Name: 108605 Instance ID 97318257 </t>
  </si>
  <si>
    <t xml:space="preserve">INPUTACCEL ATTENDED CLIENT Maintenance Unique #: 98344-12369 Unique Name: 108605 Instance ID 99677534 </t>
  </si>
  <si>
    <t xml:space="preserve">CAPTIVASTD SVR + ADV RECOG 100K PPY Maintenance Unique #: 98344-12369 Unique Name: 108605 Instance ID 97318262 </t>
  </si>
  <si>
    <t xml:space="preserve">CAPTIVA SERVER VOL+ADV RECOG+100K PPY=PA Maintenance Unique #: 98344-12369 Unique Name: 108605 Instance ID 97318263 </t>
  </si>
  <si>
    <t xml:space="preserve">Captiva ScanPlus Module (Standard)=UB Maintenance Unique #: 98344-12369 Unique Name: 108605 Instance ID 97318259 </t>
  </si>
  <si>
    <t xml:space="preserve">Captiva ScanPlus Module (Premium)=UB Maintenance Unique #: 98344-12369 Unique Name: 108605 Instance ID 97318216 </t>
  </si>
  <si>
    <t>Captiva Std Srvr+Adv Recg 100K PPY Bndle Maintenance Unique #: 98528-12381 Unique Name: 107742 Instance ID 100442251</t>
  </si>
  <si>
    <t>Captiva Attended Client=UB Maintenance Unique #: 98528-12381 Unique Name: 10772 Instance ID 100442247</t>
  </si>
  <si>
    <t xml:space="preserve">Captiva Export - NC=IA Maintenance Unique #: 98528-12381 Unique Name: 107742 Instance ID 100442248 </t>
  </si>
  <si>
    <t xml:space="preserve">CAPTIVA SERVER VOL+ADV RECOG+100K PPY=PA Maintenance Unique #: 98528-12381 Unique Name: 107742 Instance ID 100442253 </t>
  </si>
  <si>
    <t xml:space="preserve">Captiva ScanPlus Module (Standard)=UB Maintenance Unique #: 98528-12381 Unique Name: 107742 Instance ID 100442517 </t>
  </si>
  <si>
    <t xml:space="preserve">CAPTIVASTD SVR + ADV RECOG 100K PPY Maintenance Unique #: 98528-12381 Unique Name: 107742 Instance ID 100442252 </t>
  </si>
  <si>
    <t xml:space="preserve">CAPTIVA SCANPLUS MODULE (STANDARD) NC Maintenance Unique #: 98528-12381 Unique Name: 107742 Instance ID 100442254 </t>
  </si>
  <si>
    <t xml:space="preserve">Captiva ScanPlus Module (Premium)=UB Maintenance Unique #: 98528-12381 Unique Name: 107742 Instance ID 100442246 </t>
  </si>
  <si>
    <t xml:space="preserve">CAPTIVA ATTENDED CLIENT NC Maintenance Unique #: 98528-12381 Unique Name: 107742 Instance ID 100442255 </t>
  </si>
  <si>
    <t xml:space="preserve">Captiva Advanced Zonal OCR 25 CPS per CL Maintenance Unique #: 98528-12381 Unique Name: 107742 Instance ID 100442249 </t>
  </si>
  <si>
    <t>Total año</t>
  </si>
  <si>
    <t>TOTAL OFERTA SIN IVA</t>
  </si>
  <si>
    <t>TOTAL OFERTA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</si>
</sst>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dd/mm/yyyy;@"/>
  </numFmts>
  <fonts count="12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Verdana"/>
      <family val="2"/>
    </font>
    <font>
      <b/>
      <sz val="12"/>
      <color indexed="18"/>
      <name val="Arial"/>
      <family val="2"/>
    </font>
    <font>
      <sz val="10"/>
      <color indexed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F1DE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theme="1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Protection="1"/>
    <xf numFmtId="164" fontId="0" fillId="0" borderId="0" xfId="0" applyNumberFormat="1" applyBorder="1" applyProtection="1"/>
    <xf numFmtId="4" fontId="0" fillId="0" borderId="0" xfId="0" applyNumberFormat="1" applyFill="1" applyBorder="1" applyProtection="1"/>
    <xf numFmtId="0" fontId="3" fillId="0" borderId="0" xfId="0" applyFont="1" applyFill="1" applyProtection="1"/>
    <xf numFmtId="14" fontId="0" fillId="0" borderId="0" xfId="0" applyNumberFormat="1" applyProtection="1"/>
    <xf numFmtId="0" fontId="3" fillId="0" borderId="0" xfId="0" applyFont="1" applyProtection="1"/>
    <xf numFmtId="0" fontId="0" fillId="0" borderId="0" xfId="0" applyFill="1" applyProtection="1"/>
    <xf numFmtId="4" fontId="0" fillId="0" borderId="0" xfId="0" applyNumberFormat="1" applyProtection="1"/>
    <xf numFmtId="4" fontId="2" fillId="0" borderId="0" xfId="0" applyNumberFormat="1" applyFont="1" applyFill="1" applyBorder="1" applyProtection="1"/>
    <xf numFmtId="0" fontId="0" fillId="0" borderId="0" xfId="0" applyFill="1" applyBorder="1" applyProtection="1"/>
    <xf numFmtId="4" fontId="2" fillId="0" borderId="0" xfId="0" applyNumberFormat="1" applyFont="1" applyBorder="1" applyProtection="1"/>
    <xf numFmtId="0" fontId="2" fillId="0" borderId="0" xfId="0" applyFont="1" applyBorder="1" applyProtection="1"/>
    <xf numFmtId="0" fontId="4" fillId="0" borderId="0" xfId="0" applyFont="1" applyProtection="1"/>
    <xf numFmtId="4" fontId="2" fillId="0" borderId="2" xfId="0" applyNumberFormat="1" applyFont="1" applyBorder="1" applyProtection="1"/>
    <xf numFmtId="0" fontId="0" fillId="0" borderId="0" xfId="0" applyBorder="1" applyProtection="1"/>
    <xf numFmtId="14" fontId="5" fillId="0" borderId="0" xfId="0" applyNumberFormat="1" applyFont="1" applyProtection="1"/>
    <xf numFmtId="0" fontId="8" fillId="2" borderId="7" xfId="0" applyFont="1" applyFill="1" applyBorder="1" applyProtection="1"/>
    <xf numFmtId="0" fontId="8" fillId="0" borderId="0" xfId="0" applyFont="1" applyProtection="1"/>
    <xf numFmtId="0" fontId="8" fillId="0" borderId="0" xfId="0" applyFont="1" applyFill="1" applyProtection="1"/>
    <xf numFmtId="44" fontId="9" fillId="3" borderId="1" xfId="2" applyFont="1" applyFill="1" applyBorder="1" applyAlignment="1" applyProtection="1"/>
    <xf numFmtId="0" fontId="10" fillId="0" borderId="0" xfId="0" applyFont="1" applyProtection="1"/>
    <xf numFmtId="0" fontId="10" fillId="0" borderId="0" xfId="0" applyFont="1" applyFill="1" applyBorder="1" applyProtection="1"/>
    <xf numFmtId="9" fontId="9" fillId="5" borderId="1" xfId="3" applyFont="1" applyFill="1" applyBorder="1" applyAlignment="1" applyProtection="1">
      <protection locked="0"/>
    </xf>
    <xf numFmtId="0" fontId="8" fillId="0" borderId="0" xfId="0" applyFont="1" applyAlignment="1" applyProtection="1"/>
    <xf numFmtId="0" fontId="8" fillId="0" borderId="0" xfId="0" applyFont="1" applyFill="1" applyAlignment="1" applyProtection="1"/>
    <xf numFmtId="0" fontId="10" fillId="0" borderId="0" xfId="0" applyFont="1" applyAlignment="1" applyProtection="1"/>
    <xf numFmtId="0" fontId="0" fillId="0" borderId="0" xfId="0" applyAlignment="1" applyProtection="1"/>
    <xf numFmtId="4" fontId="2" fillId="0" borderId="0" xfId="0" applyNumberFormat="1" applyFont="1" applyBorder="1" applyAlignment="1" applyProtection="1"/>
    <xf numFmtId="14" fontId="0" fillId="0" borderId="0" xfId="0" applyNumberFormat="1" applyAlignment="1" applyProtection="1"/>
    <xf numFmtId="14" fontId="5" fillId="0" borderId="0" xfId="0" applyNumberFormat="1" applyFont="1" applyAlignment="1" applyProtection="1"/>
    <xf numFmtId="164" fontId="0" fillId="0" borderId="0" xfId="0" applyNumberFormat="1" applyBorder="1" applyAlignment="1" applyProtection="1"/>
    <xf numFmtId="0" fontId="8" fillId="2" borderId="9" xfId="0" applyFont="1" applyFill="1" applyBorder="1" applyAlignment="1" applyProtection="1">
      <alignment horizontal="center"/>
    </xf>
    <xf numFmtId="44" fontId="9" fillId="0" borderId="0" xfId="2" applyFont="1" applyFill="1" applyBorder="1" applyAlignment="1" applyProtection="1"/>
    <xf numFmtId="4" fontId="8" fillId="5" borderId="8" xfId="0" applyNumberFormat="1" applyFont="1" applyFill="1" applyBorder="1" applyProtection="1">
      <protection locked="0"/>
    </xf>
    <xf numFmtId="4" fontId="8" fillId="0" borderId="8" xfId="0" applyNumberFormat="1" applyFont="1" applyFill="1" applyBorder="1" applyProtection="1"/>
    <xf numFmtId="9" fontId="9" fillId="0" borderId="4" xfId="3" applyFont="1" applyFill="1" applyBorder="1" applyAlignment="1" applyProtection="1">
      <protection locked="0"/>
    </xf>
    <xf numFmtId="44" fontId="9" fillId="4" borderId="1" xfId="2" applyFont="1" applyFill="1" applyBorder="1" applyAlignment="1" applyProtection="1"/>
    <xf numFmtId="7" fontId="9" fillId="0" borderId="1" xfId="2" applyNumberFormat="1" applyFont="1" applyFill="1" applyBorder="1" applyAlignment="1" applyProtection="1"/>
    <xf numFmtId="4" fontId="0" fillId="0" borderId="0" xfId="0" applyNumberFormat="1" applyAlignment="1" applyProtection="1"/>
    <xf numFmtId="0" fontId="8" fillId="2" borderId="14" xfId="0" applyFont="1" applyFill="1" applyBorder="1" applyAlignment="1" applyProtection="1">
      <alignment horizontal="center" vertical="center" wrapText="1"/>
    </xf>
    <xf numFmtId="0" fontId="8" fillId="2" borderId="13" xfId="0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horizontal="left" vertical="center"/>
    </xf>
    <xf numFmtId="4" fontId="8" fillId="0" borderId="1" xfId="0" applyNumberFormat="1" applyFont="1" applyBorder="1"/>
    <xf numFmtId="0" fontId="11" fillId="6" borderId="1" xfId="0" applyFont="1" applyFill="1" applyBorder="1" applyAlignment="1">
      <alignment horizontal="left" vertical="center"/>
    </xf>
    <xf numFmtId="0" fontId="11" fillId="6" borderId="1" xfId="0" applyFont="1" applyFill="1" applyBorder="1" applyAlignment="1">
      <alignment horizontal="center" vertical="center"/>
    </xf>
    <xf numFmtId="44" fontId="9" fillId="0" borderId="10" xfId="2" applyFont="1" applyFill="1" applyBorder="1" applyAlignment="1" applyProtection="1"/>
    <xf numFmtId="44" fontId="9" fillId="0" borderId="15" xfId="2" applyFont="1" applyFill="1" applyBorder="1" applyAlignment="1" applyProtection="1"/>
    <xf numFmtId="0" fontId="10" fillId="0" borderId="0" xfId="0" applyFont="1" applyFill="1" applyProtection="1"/>
    <xf numFmtId="0" fontId="10" fillId="0" borderId="0" xfId="0" applyFont="1" applyAlignment="1">
      <alignment wrapText="1"/>
    </xf>
    <xf numFmtId="0" fontId="9" fillId="0" borderId="0" xfId="0" applyFont="1" applyAlignment="1">
      <alignment horizontal="right" vertical="center"/>
    </xf>
    <xf numFmtId="44" fontId="9" fillId="4" borderId="4" xfId="2" applyFont="1" applyFill="1" applyBorder="1" applyAlignment="1" applyProtection="1">
      <alignment horizontal="right"/>
    </xf>
    <xf numFmtId="44" fontId="9" fillId="4" borderId="5" xfId="2" applyFont="1" applyFill="1" applyBorder="1" applyAlignment="1" applyProtection="1">
      <alignment horizontal="right"/>
    </xf>
    <xf numFmtId="44" fontId="8" fillId="3" borderId="4" xfId="2" applyFont="1" applyFill="1" applyBorder="1" applyAlignment="1" applyProtection="1">
      <alignment horizontal="center"/>
    </xf>
    <xf numFmtId="44" fontId="8" fillId="3" borderId="6" xfId="2" applyFont="1" applyFill="1" applyBorder="1" applyAlignment="1" applyProtection="1">
      <alignment horizontal="center"/>
    </xf>
    <xf numFmtId="0" fontId="8" fillId="2" borderId="5" xfId="0" applyFont="1" applyFill="1" applyBorder="1" applyAlignment="1" applyProtection="1">
      <alignment horizontal="center"/>
    </xf>
    <xf numFmtId="0" fontId="8" fillId="2" borderId="3" xfId="0" applyFont="1" applyFill="1" applyBorder="1" applyAlignment="1" applyProtection="1">
      <alignment horizontal="center" vertical="center" wrapText="1"/>
    </xf>
    <xf numFmtId="0" fontId="8" fillId="2" borderId="10" xfId="0" applyFont="1" applyFill="1" applyBorder="1" applyAlignment="1" applyProtection="1">
      <alignment horizontal="center" vertical="center" wrapText="1"/>
    </xf>
    <xf numFmtId="0" fontId="8" fillId="2" borderId="11" xfId="0" applyFont="1" applyFill="1" applyBorder="1" applyAlignment="1" applyProtection="1">
      <alignment horizontal="center" vertical="center" wrapText="1"/>
    </xf>
    <xf numFmtId="0" fontId="8" fillId="2" borderId="12" xfId="0" applyFont="1" applyFill="1" applyBorder="1" applyAlignment="1" applyProtection="1">
      <alignment horizontal="center" vertical="center" wrapText="1"/>
    </xf>
  </cellXfs>
  <cellStyles count="4">
    <cellStyle name="Moneda" xfId="2" builtinId="4"/>
    <cellStyle name="Normal" xfId="0" builtinId="0"/>
    <cellStyle name="Normal 2" xfId="1" xr:uid="{00000000-0005-0000-0000-000001000000}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D87"/>
  <sheetViews>
    <sheetView tabSelected="1" zoomScale="110" zoomScaleNormal="110" workbookViewId="0">
      <pane xSplit="2" ySplit="3" topLeftCell="C52" activePane="bottomRight" state="frozen"/>
      <selection activeCell="B1" sqref="B1"/>
      <selection pane="topRight" activeCell="E1" sqref="E1"/>
      <selection pane="bottomLeft" activeCell="B3" sqref="B3"/>
      <selection pane="bottomRight" activeCell="H23" sqref="H23"/>
    </sheetView>
  </sheetViews>
  <sheetFormatPr baseColWidth="10" defaultColWidth="11.44140625" defaultRowHeight="13.2" x14ac:dyDescent="0.25"/>
  <cols>
    <col min="1" max="1" width="1.44140625" style="1" customWidth="1"/>
    <col min="2" max="2" width="94" style="1" customWidth="1"/>
    <col min="3" max="3" width="9.5546875" style="27" bestFit="1" customWidth="1"/>
    <col min="4" max="6" width="13.6640625" style="1" customWidth="1"/>
    <col min="7" max="7" width="15" style="1" bestFit="1" customWidth="1"/>
    <col min="8" max="16384" width="11.44140625" style="1"/>
  </cols>
  <sheetData>
    <row r="2" spans="1:7" ht="15.6" customHeight="1" x14ac:dyDescent="0.3">
      <c r="B2" s="56" t="s">
        <v>0</v>
      </c>
      <c r="C2" s="58" t="s">
        <v>6</v>
      </c>
      <c r="D2" s="32"/>
      <c r="E2" s="55" t="s">
        <v>5</v>
      </c>
      <c r="F2" s="55"/>
      <c r="G2" s="17"/>
    </row>
    <row r="3" spans="1:7" ht="15.6" x14ac:dyDescent="0.25">
      <c r="B3" s="57"/>
      <c r="C3" s="59"/>
      <c r="D3" s="40">
        <v>2024</v>
      </c>
      <c r="E3" s="40">
        <v>2025</v>
      </c>
      <c r="F3" s="40">
        <v>2026</v>
      </c>
      <c r="G3" s="41" t="s">
        <v>1</v>
      </c>
    </row>
    <row r="4" spans="1:7" ht="15.6" x14ac:dyDescent="0.3">
      <c r="B4" s="44" t="s">
        <v>9</v>
      </c>
      <c r="C4" s="45">
        <v>350</v>
      </c>
      <c r="D4" s="34"/>
      <c r="E4" s="34"/>
      <c r="F4" s="34"/>
      <c r="G4" s="35">
        <f t="shared" ref="G4:G47" si="0">SUM(D4:F4)</f>
        <v>0</v>
      </c>
    </row>
    <row r="5" spans="1:7" ht="15.6" x14ac:dyDescent="0.3">
      <c r="A5" s="6"/>
      <c r="B5" s="44" t="s">
        <v>10</v>
      </c>
      <c r="C5" s="45">
        <v>350</v>
      </c>
      <c r="D5" s="34"/>
      <c r="E5" s="34"/>
      <c r="F5" s="34"/>
      <c r="G5" s="35">
        <f t="shared" si="0"/>
        <v>0</v>
      </c>
    </row>
    <row r="6" spans="1:7" ht="15.6" x14ac:dyDescent="0.3">
      <c r="A6" s="6"/>
      <c r="B6" s="44" t="s">
        <v>11</v>
      </c>
      <c r="C6" s="45">
        <v>250</v>
      </c>
      <c r="D6" s="34"/>
      <c r="E6" s="34"/>
      <c r="F6" s="34"/>
      <c r="G6" s="35">
        <f t="shared" si="0"/>
        <v>0</v>
      </c>
    </row>
    <row r="7" spans="1:7" ht="15.6" x14ac:dyDescent="0.3">
      <c r="A7" s="6"/>
      <c r="B7" s="44" t="s">
        <v>12</v>
      </c>
      <c r="C7" s="45">
        <v>1</v>
      </c>
      <c r="D7" s="34"/>
      <c r="E7" s="34"/>
      <c r="F7" s="34"/>
      <c r="G7" s="35">
        <f t="shared" si="0"/>
        <v>0</v>
      </c>
    </row>
    <row r="8" spans="1:7" ht="15.6" x14ac:dyDescent="0.3">
      <c r="B8" s="44" t="s">
        <v>13</v>
      </c>
      <c r="C8" s="45">
        <v>1</v>
      </c>
      <c r="D8" s="34"/>
      <c r="E8" s="34"/>
      <c r="F8" s="34"/>
      <c r="G8" s="35">
        <f t="shared" si="0"/>
        <v>0</v>
      </c>
    </row>
    <row r="9" spans="1:7" ht="15.6" x14ac:dyDescent="0.3">
      <c r="A9" s="6"/>
      <c r="B9" s="44" t="s">
        <v>14</v>
      </c>
      <c r="C9" s="45">
        <v>120</v>
      </c>
      <c r="D9" s="34"/>
      <c r="E9" s="34"/>
      <c r="F9" s="34"/>
      <c r="G9" s="35">
        <f t="shared" si="0"/>
        <v>0</v>
      </c>
    </row>
    <row r="10" spans="1:7" ht="15.6" x14ac:dyDescent="0.3">
      <c r="A10" s="6"/>
      <c r="B10" s="44" t="s">
        <v>15</v>
      </c>
      <c r="C10" s="45">
        <v>3</v>
      </c>
      <c r="D10" s="34"/>
      <c r="E10" s="34"/>
      <c r="F10" s="34"/>
      <c r="G10" s="35">
        <f t="shared" si="0"/>
        <v>0</v>
      </c>
    </row>
    <row r="11" spans="1:7" ht="15.6" x14ac:dyDescent="0.3">
      <c r="A11" s="6"/>
      <c r="B11" s="44" t="s">
        <v>16</v>
      </c>
      <c r="C11" s="45">
        <v>500</v>
      </c>
      <c r="D11" s="34"/>
      <c r="E11" s="34"/>
      <c r="F11" s="34"/>
      <c r="G11" s="35">
        <f t="shared" si="0"/>
        <v>0</v>
      </c>
    </row>
    <row r="12" spans="1:7" ht="15.6" x14ac:dyDescent="0.3">
      <c r="B12" s="44" t="s">
        <v>17</v>
      </c>
      <c r="C12" s="45">
        <v>1</v>
      </c>
      <c r="D12" s="34"/>
      <c r="E12" s="34"/>
      <c r="F12" s="34"/>
      <c r="G12" s="35">
        <f t="shared" si="0"/>
        <v>0</v>
      </c>
    </row>
    <row r="13" spans="1:7" ht="15.6" x14ac:dyDescent="0.3">
      <c r="A13" s="6"/>
      <c r="B13" s="44" t="s">
        <v>18</v>
      </c>
      <c r="C13" s="45">
        <v>3</v>
      </c>
      <c r="D13" s="34"/>
      <c r="E13" s="34"/>
      <c r="F13" s="34"/>
      <c r="G13" s="35">
        <f t="shared" si="0"/>
        <v>0</v>
      </c>
    </row>
    <row r="14" spans="1:7" ht="15.6" x14ac:dyDescent="0.3">
      <c r="A14" s="6"/>
      <c r="B14" s="44" t="s">
        <v>19</v>
      </c>
      <c r="C14" s="45">
        <v>3</v>
      </c>
      <c r="D14" s="34"/>
      <c r="E14" s="34"/>
      <c r="F14" s="34"/>
      <c r="G14" s="35">
        <f t="shared" si="0"/>
        <v>0</v>
      </c>
    </row>
    <row r="15" spans="1:7" ht="15.6" x14ac:dyDescent="0.3">
      <c r="A15" s="6"/>
      <c r="B15" s="44" t="s">
        <v>20</v>
      </c>
      <c r="C15" s="45">
        <v>1</v>
      </c>
      <c r="D15" s="34"/>
      <c r="E15" s="34"/>
      <c r="F15" s="34"/>
      <c r="G15" s="35">
        <f t="shared" si="0"/>
        <v>0</v>
      </c>
    </row>
    <row r="16" spans="1:7" ht="15.6" x14ac:dyDescent="0.3">
      <c r="B16" s="44" t="s">
        <v>21</v>
      </c>
      <c r="C16" s="45">
        <v>200</v>
      </c>
      <c r="D16" s="34"/>
      <c r="E16" s="34"/>
      <c r="F16" s="34"/>
      <c r="G16" s="35">
        <f t="shared" si="0"/>
        <v>0</v>
      </c>
    </row>
    <row r="17" spans="1:7" ht="15.6" x14ac:dyDescent="0.3">
      <c r="A17" s="6"/>
      <c r="B17" s="44" t="s">
        <v>22</v>
      </c>
      <c r="C17" s="45">
        <v>200</v>
      </c>
      <c r="D17" s="34"/>
      <c r="E17" s="34"/>
      <c r="F17" s="34"/>
      <c r="G17" s="35">
        <f t="shared" si="0"/>
        <v>0</v>
      </c>
    </row>
    <row r="18" spans="1:7" ht="15.6" x14ac:dyDescent="0.3">
      <c r="A18" s="6"/>
      <c r="B18" s="44" t="s">
        <v>23</v>
      </c>
      <c r="C18" s="45">
        <v>250</v>
      </c>
      <c r="D18" s="34"/>
      <c r="E18" s="34"/>
      <c r="F18" s="34"/>
      <c r="G18" s="35">
        <f t="shared" si="0"/>
        <v>0</v>
      </c>
    </row>
    <row r="19" spans="1:7" ht="15.6" x14ac:dyDescent="0.3">
      <c r="A19" s="6"/>
      <c r="B19" s="44" t="s">
        <v>24</v>
      </c>
      <c r="C19" s="45">
        <v>120</v>
      </c>
      <c r="D19" s="34"/>
      <c r="E19" s="34"/>
      <c r="F19" s="34"/>
      <c r="G19" s="35">
        <f t="shared" si="0"/>
        <v>0</v>
      </c>
    </row>
    <row r="20" spans="1:7" ht="15.6" x14ac:dyDescent="0.3">
      <c r="B20" s="44" t="s">
        <v>25</v>
      </c>
      <c r="C20" s="45">
        <v>1</v>
      </c>
      <c r="D20" s="34"/>
      <c r="E20" s="34"/>
      <c r="F20" s="34"/>
      <c r="G20" s="35">
        <f t="shared" si="0"/>
        <v>0</v>
      </c>
    </row>
    <row r="21" spans="1:7" ht="15.6" x14ac:dyDescent="0.3">
      <c r="A21" s="6"/>
      <c r="B21" s="44" t="s">
        <v>26</v>
      </c>
      <c r="C21" s="45">
        <v>50</v>
      </c>
      <c r="D21" s="34"/>
      <c r="E21" s="34"/>
      <c r="F21" s="34"/>
      <c r="G21" s="35">
        <f t="shared" si="0"/>
        <v>0</v>
      </c>
    </row>
    <row r="22" spans="1:7" ht="15.6" x14ac:dyDescent="0.3">
      <c r="A22" s="6"/>
      <c r="B22" s="44" t="s">
        <v>27</v>
      </c>
      <c r="C22" s="45">
        <v>2</v>
      </c>
      <c r="D22" s="34"/>
      <c r="E22" s="34"/>
      <c r="F22" s="34"/>
      <c r="G22" s="35">
        <f t="shared" si="0"/>
        <v>0</v>
      </c>
    </row>
    <row r="23" spans="1:7" ht="15.6" x14ac:dyDescent="0.3">
      <c r="A23" s="6"/>
      <c r="B23" s="44" t="s">
        <v>28</v>
      </c>
      <c r="C23" s="45">
        <v>2</v>
      </c>
      <c r="D23" s="34"/>
      <c r="E23" s="34"/>
      <c r="F23" s="34"/>
      <c r="G23" s="35">
        <f t="shared" si="0"/>
        <v>0</v>
      </c>
    </row>
    <row r="24" spans="1:7" ht="15.6" x14ac:dyDescent="0.3">
      <c r="B24" s="44" t="s">
        <v>29</v>
      </c>
      <c r="C24" s="45">
        <v>1</v>
      </c>
      <c r="D24" s="34"/>
      <c r="E24" s="34"/>
      <c r="F24" s="34"/>
      <c r="G24" s="35">
        <f t="shared" si="0"/>
        <v>0</v>
      </c>
    </row>
    <row r="25" spans="1:7" ht="15.6" x14ac:dyDescent="0.3">
      <c r="A25" s="6"/>
      <c r="B25" s="44" t="s">
        <v>30</v>
      </c>
      <c r="C25" s="45">
        <v>2</v>
      </c>
      <c r="D25" s="34"/>
      <c r="E25" s="34"/>
      <c r="F25" s="34"/>
      <c r="G25" s="35">
        <f t="shared" si="0"/>
        <v>0</v>
      </c>
    </row>
    <row r="26" spans="1:7" ht="15.6" x14ac:dyDescent="0.3">
      <c r="A26" s="6"/>
      <c r="B26" s="44" t="s">
        <v>31</v>
      </c>
      <c r="C26" s="45">
        <v>1</v>
      </c>
      <c r="D26" s="34"/>
      <c r="E26" s="34"/>
      <c r="F26" s="34"/>
      <c r="G26" s="35">
        <f t="shared" si="0"/>
        <v>0</v>
      </c>
    </row>
    <row r="27" spans="1:7" ht="15.6" x14ac:dyDescent="0.3">
      <c r="A27" s="6"/>
      <c r="B27" s="44" t="s">
        <v>32</v>
      </c>
      <c r="C27" s="45">
        <v>1</v>
      </c>
      <c r="D27" s="34"/>
      <c r="E27" s="34"/>
      <c r="F27" s="34"/>
      <c r="G27" s="35">
        <f t="shared" si="0"/>
        <v>0</v>
      </c>
    </row>
    <row r="28" spans="1:7" ht="15.6" x14ac:dyDescent="0.3">
      <c r="B28" s="44" t="s">
        <v>33</v>
      </c>
      <c r="C28" s="45">
        <v>1</v>
      </c>
      <c r="D28" s="34"/>
      <c r="E28" s="34"/>
      <c r="F28" s="34"/>
      <c r="G28" s="35">
        <f t="shared" si="0"/>
        <v>0</v>
      </c>
    </row>
    <row r="29" spans="1:7" ht="15.6" x14ac:dyDescent="0.3">
      <c r="A29" s="6"/>
      <c r="B29" s="44" t="s">
        <v>34</v>
      </c>
      <c r="C29" s="45">
        <v>1</v>
      </c>
      <c r="D29" s="34"/>
      <c r="E29" s="34"/>
      <c r="F29" s="34"/>
      <c r="G29" s="35">
        <f t="shared" si="0"/>
        <v>0</v>
      </c>
    </row>
    <row r="30" spans="1:7" ht="15.6" x14ac:dyDescent="0.3">
      <c r="A30" s="6"/>
      <c r="B30" s="44" t="s">
        <v>35</v>
      </c>
      <c r="C30" s="45">
        <v>1</v>
      </c>
      <c r="D30" s="34"/>
      <c r="E30" s="34"/>
      <c r="F30" s="34"/>
      <c r="G30" s="35">
        <f t="shared" si="0"/>
        <v>0</v>
      </c>
    </row>
    <row r="31" spans="1:7" ht="15.6" x14ac:dyDescent="0.3">
      <c r="A31" s="6"/>
      <c r="B31" s="44" t="s">
        <v>36</v>
      </c>
      <c r="C31" s="45">
        <v>1</v>
      </c>
      <c r="D31" s="34"/>
      <c r="E31" s="34"/>
      <c r="F31" s="34"/>
      <c r="G31" s="35">
        <f t="shared" si="0"/>
        <v>0</v>
      </c>
    </row>
    <row r="32" spans="1:7" ht="15.6" x14ac:dyDescent="0.3">
      <c r="B32" s="44" t="s">
        <v>37</v>
      </c>
      <c r="C32" s="45">
        <v>1</v>
      </c>
      <c r="D32" s="34"/>
      <c r="E32" s="34"/>
      <c r="F32" s="34"/>
      <c r="G32" s="35">
        <f t="shared" si="0"/>
        <v>0</v>
      </c>
    </row>
    <row r="33" spans="1:9" ht="15.6" x14ac:dyDescent="0.3">
      <c r="A33" s="6"/>
      <c r="B33" s="44" t="s">
        <v>38</v>
      </c>
      <c r="C33" s="45">
        <v>10</v>
      </c>
      <c r="D33" s="34"/>
      <c r="E33" s="34"/>
      <c r="F33" s="34"/>
      <c r="G33" s="35">
        <f t="shared" si="0"/>
        <v>0</v>
      </c>
    </row>
    <row r="34" spans="1:9" ht="15.6" x14ac:dyDescent="0.3">
      <c r="A34" s="6"/>
      <c r="B34" s="44" t="s">
        <v>39</v>
      </c>
      <c r="C34" s="45">
        <v>1</v>
      </c>
      <c r="D34" s="34"/>
      <c r="E34" s="34"/>
      <c r="F34" s="34"/>
      <c r="G34" s="35">
        <f t="shared" si="0"/>
        <v>0</v>
      </c>
    </row>
    <row r="35" spans="1:9" ht="15.6" x14ac:dyDescent="0.3">
      <c r="A35" s="6"/>
      <c r="B35" s="44" t="s">
        <v>40</v>
      </c>
      <c r="C35" s="45">
        <v>9</v>
      </c>
      <c r="D35" s="34"/>
      <c r="E35" s="34"/>
      <c r="F35" s="34"/>
      <c r="G35" s="35">
        <f t="shared" si="0"/>
        <v>0</v>
      </c>
    </row>
    <row r="36" spans="1:9" ht="15.6" x14ac:dyDescent="0.3">
      <c r="B36" s="44" t="s">
        <v>41</v>
      </c>
      <c r="C36" s="45">
        <v>4</v>
      </c>
      <c r="D36" s="34"/>
      <c r="E36" s="34"/>
      <c r="F36" s="34"/>
      <c r="G36" s="35">
        <f t="shared" si="0"/>
        <v>0</v>
      </c>
    </row>
    <row r="37" spans="1:9" ht="15.6" x14ac:dyDescent="0.3">
      <c r="A37" s="6"/>
      <c r="B37" s="44" t="s">
        <v>42</v>
      </c>
      <c r="C37" s="45">
        <v>1</v>
      </c>
      <c r="D37" s="34"/>
      <c r="E37" s="34"/>
      <c r="F37" s="34"/>
      <c r="G37" s="35">
        <f t="shared" si="0"/>
        <v>0</v>
      </c>
    </row>
    <row r="38" spans="1:9" ht="15.6" x14ac:dyDescent="0.3">
      <c r="A38" s="6"/>
      <c r="B38" s="44" t="s">
        <v>43</v>
      </c>
      <c r="C38" s="45">
        <v>1</v>
      </c>
      <c r="D38" s="34"/>
      <c r="E38" s="34"/>
      <c r="F38" s="34"/>
      <c r="G38" s="35">
        <f t="shared" si="0"/>
        <v>0</v>
      </c>
    </row>
    <row r="39" spans="1:9" ht="15.6" x14ac:dyDescent="0.3">
      <c r="A39" s="6"/>
      <c r="B39" s="44" t="s">
        <v>44</v>
      </c>
      <c r="C39" s="45">
        <v>29</v>
      </c>
      <c r="D39" s="34"/>
      <c r="E39" s="34"/>
      <c r="F39" s="34"/>
      <c r="G39" s="35">
        <f t="shared" si="0"/>
        <v>0</v>
      </c>
    </row>
    <row r="40" spans="1:9" ht="15.6" x14ac:dyDescent="0.3">
      <c r="B40" s="44" t="s">
        <v>45</v>
      </c>
      <c r="C40" s="45">
        <v>1</v>
      </c>
      <c r="D40" s="34"/>
      <c r="E40" s="34"/>
      <c r="F40" s="34"/>
      <c r="G40" s="35">
        <f t="shared" si="0"/>
        <v>0</v>
      </c>
    </row>
    <row r="41" spans="1:9" ht="15.6" x14ac:dyDescent="0.3">
      <c r="A41" s="6"/>
      <c r="B41" s="44" t="s">
        <v>46</v>
      </c>
      <c r="C41" s="45">
        <v>18</v>
      </c>
      <c r="D41" s="34"/>
      <c r="E41" s="34"/>
      <c r="F41" s="34"/>
      <c r="G41" s="35">
        <f t="shared" si="0"/>
        <v>0</v>
      </c>
    </row>
    <row r="42" spans="1:9" ht="15.6" x14ac:dyDescent="0.3">
      <c r="A42" s="6"/>
      <c r="B42" s="44" t="s">
        <v>47</v>
      </c>
      <c r="C42" s="45">
        <v>4</v>
      </c>
      <c r="D42" s="34"/>
      <c r="E42" s="34"/>
      <c r="F42" s="34"/>
      <c r="G42" s="35">
        <f t="shared" si="0"/>
        <v>0</v>
      </c>
    </row>
    <row r="43" spans="1:9" ht="15.6" x14ac:dyDescent="0.3">
      <c r="A43" s="6"/>
      <c r="B43" s="44" t="s">
        <v>48</v>
      </c>
      <c r="C43" s="45">
        <v>1</v>
      </c>
      <c r="D43" s="34"/>
      <c r="E43" s="34"/>
      <c r="F43" s="34"/>
      <c r="G43" s="35">
        <f t="shared" si="0"/>
        <v>0</v>
      </c>
    </row>
    <row r="44" spans="1:9" ht="15.6" x14ac:dyDescent="0.3">
      <c r="B44" s="44" t="s">
        <v>49</v>
      </c>
      <c r="C44" s="45">
        <v>1</v>
      </c>
      <c r="D44" s="34"/>
      <c r="E44" s="34"/>
      <c r="F44" s="34"/>
      <c r="G44" s="35">
        <f t="shared" si="0"/>
        <v>0</v>
      </c>
    </row>
    <row r="45" spans="1:9" ht="15.6" x14ac:dyDescent="0.3">
      <c r="A45" s="6"/>
      <c r="B45" s="44" t="s">
        <v>50</v>
      </c>
      <c r="C45" s="45">
        <v>1</v>
      </c>
      <c r="D45" s="34"/>
      <c r="E45" s="34"/>
      <c r="F45" s="34"/>
      <c r="G45" s="35">
        <f t="shared" si="0"/>
        <v>0</v>
      </c>
    </row>
    <row r="46" spans="1:9" ht="15.6" x14ac:dyDescent="0.3">
      <c r="A46" s="6"/>
      <c r="B46" s="44" t="s">
        <v>51</v>
      </c>
      <c r="C46" s="45">
        <v>1</v>
      </c>
      <c r="D46" s="34"/>
      <c r="E46" s="34"/>
      <c r="F46" s="34"/>
      <c r="G46" s="35">
        <f t="shared" si="0"/>
        <v>0</v>
      </c>
    </row>
    <row r="47" spans="1:9" ht="15.6" x14ac:dyDescent="0.3">
      <c r="A47" s="6"/>
      <c r="B47" s="44" t="s">
        <v>52</v>
      </c>
      <c r="C47" s="45">
        <v>4</v>
      </c>
      <c r="D47" s="34"/>
      <c r="E47" s="34"/>
      <c r="F47" s="34"/>
      <c r="G47" s="35">
        <f t="shared" si="0"/>
        <v>0</v>
      </c>
    </row>
    <row r="48" spans="1:9" customFormat="1" ht="15.6" x14ac:dyDescent="0.3">
      <c r="B48" s="42"/>
      <c r="C48" s="42"/>
      <c r="D48" s="43">
        <f>SUM(D4:D47)</f>
        <v>0</v>
      </c>
      <c r="E48" s="43">
        <f>SUM(E4:E47)</f>
        <v>0</v>
      </c>
      <c r="F48" s="43">
        <f>SUM(F4:F47)</f>
        <v>0</v>
      </c>
      <c r="G48" s="43">
        <f>SUM(G4:G47)</f>
        <v>0</v>
      </c>
      <c r="H48" s="1"/>
      <c r="I48" s="1"/>
    </row>
    <row r="49" spans="1:9" ht="15.6" x14ac:dyDescent="0.3">
      <c r="A49" s="7"/>
      <c r="B49" s="19"/>
      <c r="C49" s="25"/>
      <c r="D49" s="46" t="s">
        <v>7</v>
      </c>
      <c r="F49" s="47"/>
      <c r="G49" s="38">
        <f>G48</f>
        <v>0</v>
      </c>
    </row>
    <row r="50" spans="1:9" ht="15.6" x14ac:dyDescent="0.3">
      <c r="A50" s="4"/>
      <c r="B50" s="19"/>
      <c r="C50" s="25"/>
      <c r="D50" s="53" t="s">
        <v>2</v>
      </c>
      <c r="E50" s="54"/>
      <c r="F50" s="23"/>
      <c r="G50" s="20">
        <f>G49*F50</f>
        <v>0</v>
      </c>
    </row>
    <row r="51" spans="1:9" ht="15.6" x14ac:dyDescent="0.3">
      <c r="A51" s="7"/>
      <c r="B51" s="48"/>
      <c r="C51" s="25"/>
      <c r="D51" s="53" t="s">
        <v>3</v>
      </c>
      <c r="E51" s="54"/>
      <c r="F51" s="23"/>
      <c r="G51" s="20">
        <f>G49*F51</f>
        <v>0</v>
      </c>
    </row>
    <row r="52" spans="1:9" customFormat="1" ht="15.6" x14ac:dyDescent="0.3">
      <c r="B52" s="50" t="s">
        <v>53</v>
      </c>
      <c r="C52" s="42"/>
      <c r="D52" s="43">
        <f>D48*(1+$F50+$F51)</f>
        <v>0</v>
      </c>
      <c r="E52" s="43">
        <f t="shared" ref="E52:F52" si="1">E48*(1+$F50+$F51)</f>
        <v>0</v>
      </c>
      <c r="F52" s="43">
        <f t="shared" si="1"/>
        <v>0</v>
      </c>
      <c r="G52" s="43"/>
      <c r="H52" s="1"/>
      <c r="I52" s="1"/>
    </row>
    <row r="53" spans="1:9" ht="15.6" x14ac:dyDescent="0.3">
      <c r="A53" s="7"/>
      <c r="B53" s="19"/>
      <c r="C53" s="25"/>
      <c r="D53" s="51" t="s">
        <v>54</v>
      </c>
      <c r="E53" s="52"/>
      <c r="F53" s="52"/>
      <c r="G53" s="37">
        <f>G49+G50+G51</f>
        <v>0</v>
      </c>
    </row>
    <row r="54" spans="1:9" ht="15.6" x14ac:dyDescent="0.3">
      <c r="A54" s="7"/>
      <c r="B54" s="19"/>
      <c r="C54" s="25"/>
      <c r="D54" s="53" t="s">
        <v>4</v>
      </c>
      <c r="E54" s="54"/>
      <c r="F54" s="36">
        <v>0.21</v>
      </c>
      <c r="G54" s="20">
        <f>G53*F54</f>
        <v>0</v>
      </c>
      <c r="H54" s="15"/>
    </row>
    <row r="55" spans="1:9" ht="27.6" x14ac:dyDescent="0.3">
      <c r="A55" s="4"/>
      <c r="B55" s="49" t="s">
        <v>8</v>
      </c>
      <c r="C55" s="25"/>
      <c r="D55" s="51" t="s">
        <v>55</v>
      </c>
      <c r="E55" s="52"/>
      <c r="F55" s="52"/>
      <c r="G55" s="37">
        <f>G53+G54</f>
        <v>0</v>
      </c>
      <c r="H55" s="15"/>
    </row>
    <row r="56" spans="1:9" ht="15.6" x14ac:dyDescent="0.3">
      <c r="A56" s="7"/>
      <c r="B56" s="19"/>
      <c r="C56" s="25"/>
      <c r="D56" s="33"/>
      <c r="H56" s="15"/>
    </row>
    <row r="57" spans="1:9" ht="15.6" x14ac:dyDescent="0.3">
      <c r="A57" s="7"/>
      <c r="B57" s="19"/>
      <c r="C57" s="25"/>
      <c r="D57" s="33"/>
      <c r="H57" s="15"/>
    </row>
    <row r="58" spans="1:9" ht="15.6" x14ac:dyDescent="0.3">
      <c r="A58" s="7"/>
      <c r="B58" s="19"/>
      <c r="C58" s="25"/>
      <c r="D58" s="33"/>
      <c r="H58" s="15"/>
    </row>
    <row r="59" spans="1:9" ht="15.6" x14ac:dyDescent="0.3">
      <c r="A59" s="7"/>
      <c r="B59" s="19"/>
      <c r="C59" s="25"/>
      <c r="D59" s="33"/>
      <c r="H59" s="15"/>
    </row>
    <row r="60" spans="1:9" ht="15.6" x14ac:dyDescent="0.3">
      <c r="A60" s="7"/>
      <c r="B60" s="19"/>
      <c r="C60" s="25"/>
      <c r="D60" s="33"/>
      <c r="H60" s="15"/>
    </row>
    <row r="61" spans="1:9" ht="15.6" x14ac:dyDescent="0.3">
      <c r="B61" s="18"/>
      <c r="C61" s="24"/>
      <c r="D61" s="33"/>
      <c r="H61" s="15"/>
    </row>
    <row r="62" spans="1:9" ht="15.6" x14ac:dyDescent="0.3">
      <c r="B62" s="21"/>
      <c r="C62" s="26"/>
      <c r="D62" s="33"/>
      <c r="E62" s="22"/>
      <c r="F62" s="22"/>
      <c r="G62" s="22"/>
      <c r="H62" s="15"/>
    </row>
    <row r="63" spans="1:9" ht="15.6" x14ac:dyDescent="0.3">
      <c r="D63" s="33"/>
      <c r="E63" s="15"/>
      <c r="F63" s="15"/>
      <c r="G63" s="15"/>
      <c r="H63" s="15"/>
    </row>
    <row r="64" spans="1:9" ht="15.6" x14ac:dyDescent="0.3">
      <c r="D64" s="33"/>
      <c r="E64" s="15"/>
      <c r="F64" s="15"/>
      <c r="G64" s="15"/>
      <c r="H64" s="15"/>
    </row>
    <row r="69" spans="1:160" ht="15.6" x14ac:dyDescent="0.3">
      <c r="A69" s="11"/>
      <c r="B69" s="11"/>
      <c r="C69" s="28"/>
      <c r="D69" s="10"/>
      <c r="E69" s="10"/>
      <c r="F69" s="10"/>
      <c r="G69" s="3"/>
      <c r="I69" s="13"/>
      <c r="J69" s="14"/>
      <c r="K69" s="11"/>
      <c r="L69" s="11"/>
      <c r="M69" s="11"/>
      <c r="N69" s="12"/>
      <c r="O69" s="10"/>
      <c r="P69" s="3"/>
      <c r="Q69" s="10"/>
      <c r="R69" s="10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O69" s="13"/>
      <c r="AP69" s="14"/>
      <c r="AQ69" s="11"/>
      <c r="AR69" s="11"/>
      <c r="AS69" s="11"/>
      <c r="AT69" s="12"/>
      <c r="AU69" s="10"/>
      <c r="AV69" s="3"/>
      <c r="AW69" s="10"/>
      <c r="AX69" s="10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U69" s="13"/>
      <c r="BV69" s="14"/>
      <c r="BW69" s="11"/>
      <c r="BX69" s="11"/>
      <c r="BY69" s="11"/>
      <c r="BZ69" s="12"/>
      <c r="CA69" s="10"/>
      <c r="CB69" s="3"/>
      <c r="CC69" s="10"/>
      <c r="CD69" s="10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DA69" s="13"/>
      <c r="DB69" s="14"/>
      <c r="DC69" s="11"/>
      <c r="DD69" s="11"/>
      <c r="DE69" s="11"/>
      <c r="DF69" s="12"/>
      <c r="DG69" s="10"/>
      <c r="DH69" s="3"/>
      <c r="DI69" s="10"/>
      <c r="DJ69" s="10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EG69" s="13"/>
      <c r="EH69" s="14"/>
      <c r="EI69" s="11"/>
      <c r="EJ69" s="11"/>
      <c r="EK69" s="11"/>
      <c r="EL69" s="12"/>
      <c r="EM69" s="10"/>
      <c r="EN69" s="3"/>
      <c r="EO69" s="10"/>
      <c r="EP69" s="10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</row>
    <row r="70" spans="1:160" ht="12.9" hidden="1" customHeight="1" x14ac:dyDescent="0.3">
      <c r="A70" s="15"/>
      <c r="D70" s="10"/>
      <c r="E70" s="10"/>
      <c r="F70" s="10"/>
      <c r="G70" s="3"/>
      <c r="I70" s="13"/>
      <c r="N70" s="12"/>
      <c r="O70" s="10"/>
      <c r="P70" s="3"/>
      <c r="Q70" s="10"/>
      <c r="R70" s="10"/>
      <c r="S70" s="10"/>
      <c r="T70" s="10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O70" s="13"/>
      <c r="AT70" s="12"/>
      <c r="AU70" s="10"/>
      <c r="AV70" s="3"/>
      <c r="AW70" s="10"/>
      <c r="AX70" s="10"/>
      <c r="AY70" s="10"/>
      <c r="AZ70" s="10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U70" s="13"/>
      <c r="BZ70" s="12"/>
      <c r="CA70" s="10"/>
      <c r="CB70" s="3"/>
      <c r="CC70" s="10"/>
      <c r="CD70" s="10"/>
      <c r="CE70" s="10"/>
      <c r="CF70" s="10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DA70" s="13"/>
      <c r="DF70" s="12"/>
      <c r="DG70" s="10"/>
      <c r="DH70" s="3"/>
      <c r="DI70" s="10"/>
      <c r="DJ70" s="10"/>
      <c r="DK70" s="10"/>
      <c r="DL70" s="10"/>
      <c r="DM70" s="3"/>
      <c r="DN70" s="3"/>
      <c r="DO70" s="3"/>
      <c r="DP70" s="3"/>
      <c r="DQ70" s="3"/>
      <c r="DR70" s="3"/>
      <c r="DS70" s="3"/>
      <c r="DT70" s="3"/>
      <c r="DU70" s="3"/>
      <c r="DV70" s="3"/>
      <c r="DW70" s="3"/>
      <c r="DX70" s="3"/>
      <c r="EG70" s="13"/>
      <c r="EL70" s="12"/>
      <c r="EM70" s="10"/>
      <c r="EN70" s="3"/>
      <c r="EO70" s="10"/>
      <c r="EP70" s="10"/>
      <c r="EQ70" s="10"/>
      <c r="ER70" s="10"/>
      <c r="ES70" s="3"/>
      <c r="ET70" s="3"/>
      <c r="EU70" s="3"/>
      <c r="EV70" s="3"/>
      <c r="EW70" s="3"/>
      <c r="EX70" s="3"/>
      <c r="EY70" s="3"/>
      <c r="EZ70" s="3"/>
      <c r="FA70" s="3"/>
      <c r="FB70" s="3"/>
      <c r="FC70" s="3"/>
      <c r="FD70" s="3"/>
    </row>
    <row r="71" spans="1:160" ht="12.9" hidden="1" customHeight="1" x14ac:dyDescent="0.3">
      <c r="A71" s="15"/>
      <c r="C71" s="39"/>
      <c r="G71" s="8"/>
      <c r="I71" s="13"/>
      <c r="N71" s="12"/>
      <c r="P71" s="8"/>
      <c r="S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O71" s="13"/>
      <c r="AT71" s="12"/>
      <c r="AV71" s="8"/>
      <c r="AY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U71" s="13"/>
      <c r="BZ71" s="12"/>
      <c r="CB71" s="8"/>
      <c r="CE71" s="8"/>
      <c r="CG71" s="8"/>
      <c r="CH71" s="8"/>
      <c r="CI71" s="8"/>
      <c r="CJ71" s="8"/>
      <c r="CK71" s="8"/>
      <c r="CL71" s="8"/>
      <c r="CM71" s="8"/>
      <c r="CN71" s="8"/>
      <c r="CO71" s="8"/>
      <c r="CP71" s="8"/>
      <c r="CQ71" s="8"/>
      <c r="CR71" s="8"/>
      <c r="DA71" s="13"/>
      <c r="DF71" s="12"/>
      <c r="DH71" s="8"/>
      <c r="DK71" s="8"/>
      <c r="DM71" s="8"/>
      <c r="DN71" s="8"/>
      <c r="DO71" s="8"/>
      <c r="DP71" s="8"/>
      <c r="DQ71" s="8"/>
      <c r="DR71" s="8"/>
      <c r="DS71" s="8"/>
      <c r="DT71" s="8"/>
      <c r="DU71" s="8"/>
      <c r="DV71" s="8"/>
      <c r="DW71" s="8"/>
      <c r="DX71" s="8"/>
      <c r="EG71" s="13"/>
      <c r="EL71" s="12"/>
      <c r="EN71" s="8"/>
      <c r="EQ71" s="8"/>
      <c r="ES71" s="8"/>
      <c r="ET71" s="8"/>
      <c r="EU71" s="8"/>
      <c r="EV71" s="8"/>
      <c r="EW71" s="8"/>
      <c r="EX71" s="8"/>
      <c r="EY71" s="8"/>
      <c r="EZ71" s="8"/>
      <c r="FA71" s="8"/>
      <c r="FB71" s="8"/>
      <c r="FC71" s="8"/>
      <c r="FD71" s="8"/>
    </row>
    <row r="72" spans="1:160" ht="12.9" hidden="1" customHeight="1" x14ac:dyDescent="0.25">
      <c r="A72" s="5"/>
      <c r="B72" s="5"/>
      <c r="C72" s="29"/>
      <c r="D72" s="15"/>
      <c r="E72" s="15"/>
      <c r="F72" s="15"/>
      <c r="G72" s="15"/>
    </row>
    <row r="73" spans="1:160" ht="12.9" hidden="1" customHeight="1" x14ac:dyDescent="0.25">
      <c r="A73" s="5"/>
      <c r="B73" s="16"/>
      <c r="C73" s="30"/>
      <c r="D73" s="15"/>
      <c r="E73" s="15"/>
      <c r="F73" s="15"/>
      <c r="G73" s="15"/>
    </row>
    <row r="74" spans="1:160" ht="12.9" hidden="1" customHeight="1" x14ac:dyDescent="0.25">
      <c r="A74" s="5"/>
      <c r="B74" s="5"/>
      <c r="C74" s="29"/>
      <c r="D74" s="15"/>
      <c r="E74" s="15"/>
      <c r="F74" s="15"/>
      <c r="G74" s="15"/>
    </row>
    <row r="75" spans="1:160" ht="12.75" hidden="1" customHeight="1" x14ac:dyDescent="0.25">
      <c r="C75" s="39"/>
      <c r="D75" s="8"/>
      <c r="E75" s="8"/>
      <c r="F75" s="8"/>
      <c r="G75" s="8"/>
    </row>
    <row r="76" spans="1:160" ht="12.75" hidden="1" customHeight="1" x14ac:dyDescent="0.25">
      <c r="C76" s="39"/>
      <c r="D76" s="8"/>
      <c r="E76" s="8"/>
      <c r="F76" s="8"/>
      <c r="G76" s="8"/>
    </row>
    <row r="77" spans="1:160" ht="12.75" hidden="1" customHeight="1" x14ac:dyDescent="0.25">
      <c r="D77" s="8"/>
      <c r="E77" s="8"/>
      <c r="F77" s="8"/>
      <c r="G77" s="8"/>
    </row>
    <row r="78" spans="1:160" ht="12.75" hidden="1" customHeight="1" x14ac:dyDescent="0.25">
      <c r="D78" s="8"/>
      <c r="E78" s="8"/>
      <c r="F78" s="8"/>
      <c r="G78" s="8"/>
    </row>
    <row r="79" spans="1:160" ht="12.75" hidden="1" customHeight="1" x14ac:dyDescent="0.25">
      <c r="D79" s="8"/>
      <c r="E79" s="8"/>
      <c r="F79" s="8"/>
      <c r="G79" s="8"/>
    </row>
    <row r="80" spans="1:160" ht="12.75" hidden="1" customHeight="1" x14ac:dyDescent="0.25">
      <c r="D80" s="8"/>
      <c r="E80" s="8"/>
      <c r="F80" s="8"/>
      <c r="G80" s="8"/>
    </row>
    <row r="81" spans="1:160" ht="12.75" hidden="1" customHeight="1" x14ac:dyDescent="0.25">
      <c r="C81" s="39"/>
      <c r="D81" s="8"/>
      <c r="E81" s="8"/>
      <c r="F81" s="8"/>
      <c r="G81" s="8"/>
    </row>
    <row r="82" spans="1:160" ht="12.9" hidden="1" customHeight="1" x14ac:dyDescent="0.25">
      <c r="A82" s="5"/>
      <c r="B82" s="16"/>
      <c r="C82" s="30"/>
      <c r="D82" s="15"/>
      <c r="E82" s="15"/>
      <c r="F82" s="15"/>
      <c r="G82" s="15"/>
    </row>
    <row r="83" spans="1:160" ht="12.9" hidden="1" customHeight="1" x14ac:dyDescent="0.25">
      <c r="A83" s="5"/>
      <c r="B83" s="5"/>
      <c r="C83" s="29"/>
      <c r="D83" s="15"/>
      <c r="E83" s="15"/>
      <c r="F83" s="15"/>
      <c r="G83" s="15"/>
    </row>
    <row r="84" spans="1:160" ht="12.9" hidden="1" customHeight="1" x14ac:dyDescent="0.25">
      <c r="A84" s="2"/>
      <c r="B84" s="2"/>
      <c r="C84" s="31"/>
    </row>
    <row r="85" spans="1:160" ht="12.75" hidden="1" customHeight="1" x14ac:dyDescent="0.25"/>
    <row r="86" spans="1:160" ht="15.6" x14ac:dyDescent="0.3">
      <c r="A86" s="11"/>
      <c r="B86" s="11"/>
      <c r="C86" s="28"/>
      <c r="D86" s="10"/>
      <c r="E86" s="10"/>
      <c r="F86" s="10"/>
      <c r="G86" s="3"/>
      <c r="I86" s="13"/>
      <c r="J86" s="14"/>
      <c r="K86" s="11"/>
      <c r="L86" s="11"/>
      <c r="M86" s="11"/>
      <c r="N86" s="12"/>
      <c r="O86" s="10"/>
      <c r="P86" s="3"/>
      <c r="Q86" s="10"/>
      <c r="R86" s="10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O86" s="13"/>
      <c r="AP86" s="14"/>
      <c r="AQ86" s="11"/>
      <c r="AR86" s="11"/>
      <c r="AS86" s="11"/>
      <c r="AT86" s="12"/>
      <c r="AU86" s="10"/>
      <c r="AV86" s="3"/>
      <c r="AW86" s="10"/>
      <c r="AX86" s="10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U86" s="13"/>
      <c r="BV86" s="14"/>
      <c r="BW86" s="11"/>
      <c r="BX86" s="11"/>
      <c r="BY86" s="11"/>
      <c r="BZ86" s="12"/>
      <c r="CA86" s="10"/>
      <c r="CB86" s="3"/>
      <c r="CC86" s="10"/>
      <c r="CD86" s="10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DA86" s="13"/>
      <c r="DB86" s="14"/>
      <c r="DC86" s="11"/>
      <c r="DD86" s="11"/>
      <c r="DE86" s="11"/>
      <c r="DF86" s="12"/>
      <c r="DG86" s="10"/>
      <c r="DH86" s="3"/>
      <c r="DI86" s="10"/>
      <c r="DJ86" s="10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EG86" s="13"/>
      <c r="EH86" s="14"/>
      <c r="EI86" s="11"/>
      <c r="EJ86" s="11"/>
      <c r="EK86" s="11"/>
      <c r="EL86" s="12"/>
      <c r="EM86" s="10"/>
      <c r="EN86" s="3"/>
      <c r="EO86" s="10"/>
      <c r="EP86" s="10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</row>
    <row r="87" spans="1:160" x14ac:dyDescent="0.25">
      <c r="C87" s="39"/>
    </row>
  </sheetData>
  <sheetProtection algorithmName="SHA-512" hashValue="93UxciPp/lvcCyvw7pPvIqlHxkPUSviUG9WFeswn5Ti2UnVgoEKVWXUUmBGmhQCazT/Cl54fm2eUsCPWoP81kg==" saltValue="FT1RlX42+b45WggTOLPwVQ==" spinCount="100000" sheet="1" objects="1" scenarios="1"/>
  <mergeCells count="8">
    <mergeCell ref="D53:F53"/>
    <mergeCell ref="D55:F55"/>
    <mergeCell ref="D54:E54"/>
    <mergeCell ref="E2:F2"/>
    <mergeCell ref="B2:B3"/>
    <mergeCell ref="C2:C3"/>
    <mergeCell ref="D50:E50"/>
    <mergeCell ref="D51:E51"/>
  </mergeCells>
  <pageMargins left="0.75" right="0.75" top="1" bottom="1" header="0" footer="0"/>
  <pageSetup paperSize="9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Presupuesto 23-25</vt:lpstr>
    </vt:vector>
  </TitlesOfParts>
  <Company>Metro de Madrid,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Herráiz Ortiz, Antonio;Donaire Granado, Alberto</dc:creator>
  <cp:lastModifiedBy>Herraiz Ortiz, Francisco Javier</cp:lastModifiedBy>
  <dcterms:created xsi:type="dcterms:W3CDTF">2015-08-28T11:46:28Z</dcterms:created>
  <dcterms:modified xsi:type="dcterms:W3CDTF">2023-04-13T10:56:41Z</dcterms:modified>
</cp:coreProperties>
</file>