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192\Desktop\TRABAJO\SMCC\Mantenimiento compresores SMCC\Revis\05\"/>
    </mc:Choice>
  </mc:AlternateContent>
  <xr:revisionPtr revIDLastSave="0" documentId="13_ncr:1_{34349CE5-9399-40A3-9A06-199AB238019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a 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l="1"/>
  <c r="G4" i="1" l="1"/>
  <c r="G5" i="1"/>
  <c r="G7" i="1" l="1"/>
  <c r="G6" i="1"/>
  <c r="F7" i="1" l="1"/>
  <c r="I7" i="1" l="1"/>
  <c r="J19" i="1" l="1"/>
  <c r="I19" i="1" s="1"/>
  <c r="F19" i="1" s="1"/>
  <c r="J20" i="1"/>
  <c r="I20" i="1" s="1"/>
  <c r="F20" i="1" s="1"/>
  <c r="I8" i="1"/>
  <c r="I9" i="1" l="1"/>
  <c r="F9" i="1" s="1"/>
  <c r="F8" i="1"/>
  <c r="I10" i="1" l="1"/>
  <c r="F10" i="1" s="1"/>
</calcChain>
</file>

<file path=xl/sharedStrings.xml><?xml version="1.0" encoding="utf-8"?>
<sst xmlns="http://schemas.openxmlformats.org/spreadsheetml/2006/main" count="18" uniqueCount="18">
  <si>
    <t>Posición</t>
  </si>
  <si>
    <t>Actuación</t>
  </si>
  <si>
    <t>IVA</t>
  </si>
  <si>
    <t>PRESUPUESTO DE EJECUCIÓN MATERIAL ANUAL (SIN IVA)</t>
  </si>
  <si>
    <t xml:space="preserve">Gastos Generales  </t>
  </si>
  <si>
    <t xml:space="preserve">Beneficio Industrial  </t>
  </si>
  <si>
    <t xml:space="preserve">  Se tendrán en cuenta las Notas del apartado “27. Evaluación de las ofertas” del cuadro resumen del Pliego de Condiciones Particulares.</t>
  </si>
  <si>
    <t>Meses</t>
  </si>
  <si>
    <t>Precio mensual (€)</t>
  </si>
  <si>
    <t>Precio total = Meses X Precio mensual (€)</t>
  </si>
  <si>
    <t>Mantenimiento preventivo  mensual</t>
  </si>
  <si>
    <t>Mantenimiento correctivo mensual</t>
  </si>
  <si>
    <t>PRESUPUESTO TRES AÑOS SIN IVA (TOTAL)</t>
  </si>
  <si>
    <t>PRESUPUESTO TRES AÑOS IVA INCLUIDO</t>
  </si>
  <si>
    <t xml:space="preserve">  Cumplimentar el importe correspondiente de cada partida en las casillas de color amarillo (IVA no incluido)</t>
  </si>
  <si>
    <t xml:space="preserve">  Cumplimentar el porcentaje correspondiente a Gastos Generales y Beneficio Industrial en las casilla de color naranja (IVA no incluido). Podrán tener valor cero.</t>
  </si>
  <si>
    <t xml:space="preserve">  El valor señalado de Gastos Generales y Beneficio Industrial es informativo y no suma en el presupuesto total.</t>
  </si>
  <si>
    <t xml:space="preserve">  Los precios unitarios llevan incluidos los gastos generales y beneficio industrial.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</si>
</sst>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3" borderId="3" xfId="0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165" fontId="0" fillId="7" borderId="4" xfId="0" applyNumberFormat="1" applyFill="1" applyBorder="1" applyAlignment="1" applyProtection="1">
      <alignment horizontal="right" vertical="center"/>
      <protection hidden="1"/>
    </xf>
    <xf numFmtId="165" fontId="0" fillId="0" borderId="4" xfId="0" applyNumberFormat="1" applyFill="1" applyBorder="1" applyAlignment="1" applyProtection="1">
      <alignment horizontal="right" vertical="center"/>
      <protection hidden="1"/>
    </xf>
    <xf numFmtId="4" fontId="0" fillId="0" borderId="7" xfId="0" applyNumberFormat="1" applyBorder="1"/>
    <xf numFmtId="0" fontId="0" fillId="3" borderId="4" xfId="0" applyFill="1" applyBorder="1" applyAlignment="1" applyProtection="1">
      <alignment horizontal="left" vertical="center" wrapText="1"/>
      <protection hidden="1"/>
    </xf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4" xfId="0" applyFont="1" applyFill="1" applyBorder="1" applyAlignment="1" applyProtection="1">
      <alignment horizontal="center" vertical="center" wrapText="1"/>
      <protection hidden="1"/>
    </xf>
    <xf numFmtId="165" fontId="5" fillId="7" borderId="4" xfId="0" applyNumberFormat="1" applyFont="1" applyFill="1" applyBorder="1" applyAlignment="1" applyProtection="1">
      <alignment horizontal="right" vertical="center"/>
      <protection hidden="1"/>
    </xf>
    <xf numFmtId="7" fontId="6" fillId="7" borderId="4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8" xfId="0" applyBorder="1"/>
    <xf numFmtId="165" fontId="0" fillId="7" borderId="1" xfId="0" applyNumberFormat="1" applyFill="1" applyBorder="1" applyAlignment="1" applyProtection="1">
      <alignment horizontal="right" vertical="center"/>
      <protection hidden="1"/>
    </xf>
    <xf numFmtId="165" fontId="0" fillId="7" borderId="3" xfId="0" applyNumberFormat="1" applyFill="1" applyBorder="1" applyAlignment="1" applyProtection="1">
      <alignment horizontal="right" vertical="center"/>
      <protection hidden="1"/>
    </xf>
    <xf numFmtId="165" fontId="0" fillId="0" borderId="0" xfId="0" applyNumberFormat="1"/>
    <xf numFmtId="0" fontId="3" fillId="3" borderId="5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 applyProtection="1">
      <alignment horizontal="center" vertical="center" wrapText="1"/>
      <protection hidden="1"/>
    </xf>
    <xf numFmtId="0" fontId="2" fillId="4" borderId="5" xfId="0" applyFont="1" applyFill="1" applyBorder="1" applyAlignment="1" applyProtection="1">
      <alignment horizontal="center" vertical="center" wrapText="1"/>
      <protection hidden="1"/>
    </xf>
    <xf numFmtId="0" fontId="2" fillId="4" borderId="6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J27"/>
  <sheetViews>
    <sheetView tabSelected="1" workbookViewId="0">
      <selection activeCell="N19" sqref="N19"/>
    </sheetView>
  </sheetViews>
  <sheetFormatPr baseColWidth="10" defaultRowHeight="15" x14ac:dyDescent="0.25"/>
  <cols>
    <col min="2" max="2" width="8.42578125" customWidth="1"/>
    <col min="3" max="3" width="64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11.42578125" customWidth="1"/>
  </cols>
  <sheetData>
    <row r="2" spans="2:9" ht="15.75" thickBot="1" x14ac:dyDescent="0.3"/>
    <row r="3" spans="2:9" ht="26.25" thickBot="1" x14ac:dyDescent="0.3">
      <c r="B3" s="2" t="s">
        <v>0</v>
      </c>
      <c r="C3" s="3" t="s">
        <v>1</v>
      </c>
      <c r="D3" s="3" t="s">
        <v>7</v>
      </c>
      <c r="E3" s="3" t="s">
        <v>8</v>
      </c>
      <c r="F3" s="3" t="s">
        <v>9</v>
      </c>
    </row>
    <row r="4" spans="2:9" ht="35.1" customHeight="1" thickBot="1" x14ac:dyDescent="0.3">
      <c r="B4" s="1">
        <v>1</v>
      </c>
      <c r="C4" s="9" t="s">
        <v>10</v>
      </c>
      <c r="D4" s="11">
        <v>12</v>
      </c>
      <c r="E4" s="10"/>
      <c r="F4" s="7">
        <f>+D4*E4</f>
        <v>0</v>
      </c>
      <c r="G4">
        <f>IF(F4&gt;0,1,2)</f>
        <v>2</v>
      </c>
    </row>
    <row r="5" spans="2:9" ht="35.1" customHeight="1" thickBot="1" x14ac:dyDescent="0.3">
      <c r="B5" s="1">
        <v>2</v>
      </c>
      <c r="C5" s="9" t="s">
        <v>11</v>
      </c>
      <c r="D5" s="11">
        <v>12</v>
      </c>
      <c r="E5" s="10"/>
      <c r="F5" s="7">
        <f>+D5*E5</f>
        <v>0</v>
      </c>
      <c r="G5">
        <f t="shared" ref="G5" si="0">IF(F5&gt;0,1,2)</f>
        <v>2</v>
      </c>
    </row>
    <row r="6" spans="2:9" ht="9.75" customHeight="1" thickBot="1" x14ac:dyDescent="0.3">
      <c r="G6">
        <f>SUM(G4:G5)</f>
        <v>4</v>
      </c>
    </row>
    <row r="7" spans="2:9" ht="19.899999999999999" customHeight="1" thickBot="1" x14ac:dyDescent="0.3">
      <c r="B7" s="18" t="s">
        <v>3</v>
      </c>
      <c r="C7" s="19"/>
      <c r="D7" s="19"/>
      <c r="E7" s="20"/>
      <c r="F7" s="15" t="str">
        <f>IF(G6=2,G7,"")</f>
        <v/>
      </c>
      <c r="G7" s="14">
        <f>SUM(F4:F6)</f>
        <v>0</v>
      </c>
      <c r="I7" s="8" t="str">
        <f>+F7</f>
        <v/>
      </c>
    </row>
    <row r="8" spans="2:9" ht="19.899999999999999" customHeight="1" thickBot="1" x14ac:dyDescent="0.3">
      <c r="B8" s="21" t="s">
        <v>12</v>
      </c>
      <c r="C8" s="22"/>
      <c r="D8" s="22"/>
      <c r="E8" s="23"/>
      <c r="F8" s="12" t="str">
        <f>IF(G6=2,I8,"")</f>
        <v/>
      </c>
      <c r="I8" s="8" t="e">
        <f>+I7*3</f>
        <v>#VALUE!</v>
      </c>
    </row>
    <row r="9" spans="2:9" ht="19.899999999999999" customHeight="1" thickBot="1" x14ac:dyDescent="0.3">
      <c r="B9" s="18" t="s">
        <v>2</v>
      </c>
      <c r="C9" s="19"/>
      <c r="D9" s="19"/>
      <c r="E9" s="20"/>
      <c r="F9" s="6" t="str">
        <f>IF(G6=2,I9,"")</f>
        <v/>
      </c>
      <c r="I9" s="8" t="e">
        <f>+I8*0.21</f>
        <v>#VALUE!</v>
      </c>
    </row>
    <row r="10" spans="2:9" ht="19.899999999999999" customHeight="1" thickBot="1" x14ac:dyDescent="0.3">
      <c r="B10" s="21" t="s">
        <v>13</v>
      </c>
      <c r="C10" s="22"/>
      <c r="D10" s="22"/>
      <c r="E10" s="23"/>
      <c r="F10" s="13" t="str">
        <f>IF(G6=2,I10,"")</f>
        <v/>
      </c>
      <c r="I10" s="8" t="e">
        <f>+I8+I9</f>
        <v>#VALUE!</v>
      </c>
    </row>
    <row r="11" spans="2:9" ht="10.5" customHeight="1" x14ac:dyDescent="0.25"/>
    <row r="12" spans="2:9" ht="8.25" hidden="1" x14ac:dyDescent="0.25"/>
    <row r="13" spans="2:9" ht="8.25" hidden="1" x14ac:dyDescent="0.25"/>
    <row r="14" spans="2:9" ht="8.25" hidden="1" x14ac:dyDescent="0.25"/>
    <row r="15" spans="2:9" ht="8.25" hidden="1" x14ac:dyDescent="0.25"/>
    <row r="16" spans="2:9" ht="8.25" hidden="1" x14ac:dyDescent="0.25"/>
    <row r="17" spans="2:10" ht="12" customHeight="1" x14ac:dyDescent="0.25"/>
    <row r="18" spans="2:10" ht="9.75" customHeight="1" thickBot="1" x14ac:dyDescent="0.3"/>
    <row r="19" spans="2:10" ht="23.25" customHeight="1" thickBot="1" x14ac:dyDescent="0.3">
      <c r="B19" s="18" t="s">
        <v>4</v>
      </c>
      <c r="C19" s="19"/>
      <c r="D19" s="20"/>
      <c r="E19" s="4">
        <v>0</v>
      </c>
      <c r="F19" s="15" t="str">
        <f>IF(G6=2,I19,"")</f>
        <v/>
      </c>
      <c r="I19" s="8" t="e">
        <f>+E19*J19</f>
        <v>#VALUE!</v>
      </c>
      <c r="J19" t="e">
        <f>+I7/(E19+E20+1)</f>
        <v>#VALUE!</v>
      </c>
    </row>
    <row r="20" spans="2:10" ht="23.25" customHeight="1" thickBot="1" x14ac:dyDescent="0.3">
      <c r="B20" s="18" t="s">
        <v>5</v>
      </c>
      <c r="C20" s="19"/>
      <c r="D20" s="20"/>
      <c r="E20" s="4">
        <v>0</v>
      </c>
      <c r="F20" s="16" t="str">
        <f>IF(G6=2,I20,"")</f>
        <v/>
      </c>
      <c r="I20" s="8" t="e">
        <f>+E20*J20</f>
        <v>#VALUE!</v>
      </c>
      <c r="J20" t="e">
        <f>+I7/(E19+E20+1)</f>
        <v>#VALUE!</v>
      </c>
    </row>
    <row r="21" spans="2:10" x14ac:dyDescent="0.25">
      <c r="F21" s="17"/>
    </row>
    <row r="23" spans="2:10" x14ac:dyDescent="0.25">
      <c r="B23" s="5" t="s">
        <v>14</v>
      </c>
      <c r="C23" s="5"/>
      <c r="D23" s="5"/>
    </row>
    <row r="24" spans="2:10" x14ac:dyDescent="0.25">
      <c r="B24" s="5" t="s">
        <v>15</v>
      </c>
      <c r="C24" s="5"/>
      <c r="D24" s="5"/>
    </row>
    <row r="25" spans="2:10" x14ac:dyDescent="0.25">
      <c r="B25" s="5" t="s">
        <v>17</v>
      </c>
      <c r="C25" s="5"/>
      <c r="D25" s="5"/>
    </row>
    <row r="26" spans="2:10" x14ac:dyDescent="0.25">
      <c r="B26" s="5" t="s">
        <v>16</v>
      </c>
    </row>
    <row r="27" spans="2:10" x14ac:dyDescent="0.25">
      <c r="B27" s="5" t="s">
        <v>6</v>
      </c>
    </row>
  </sheetData>
  <sheetProtection algorithmName="SHA-512" hashValue="D6HdZOA1rfxx6nb5UfaIOISIKaEC+bhC4n56DdNkq8SymFSMfUaPt/z4trPxbGVM1LhFsDqgcIKinfaOAc4jrw==" saltValue="IUY12W8WiOAQQPhFi7BXiA==" spinCount="100000" sheet="1" objects="1" scenarios="1"/>
  <mergeCells count="6">
    <mergeCell ref="B19:D19"/>
    <mergeCell ref="B20:D20"/>
    <mergeCell ref="B9:E9"/>
    <mergeCell ref="B10:E10"/>
    <mergeCell ref="B7:E7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Casas Serrano, Miguel Ángel</dc:creator>
  <cp:lastModifiedBy>Casas Serrano, Miguel Ángel</cp:lastModifiedBy>
  <dcterms:created xsi:type="dcterms:W3CDTF">2021-04-21T12:11:06Z</dcterms:created>
  <dcterms:modified xsi:type="dcterms:W3CDTF">2023-03-23T11:25:11Z</dcterms:modified>
</cp:coreProperties>
</file>