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G17" i="1"/>
  <c r="G22" i="1"/>
  <c r="E17" i="1"/>
  <c r="F17" i="1"/>
  <c r="F22" i="1"/>
  <c r="G20" i="1"/>
  <c r="G18" i="1"/>
  <c r="G4" i="1"/>
  <c r="G15" i="1"/>
  <c r="E4" i="1"/>
  <c r="F4" i="1"/>
  <c r="F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<sst xmlns="http://schemas.openxmlformats.org/spreadsheetml/2006/main" count="55" uniqueCount="42">
  <si>
    <t>C. S. MONOVAR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</si>
  <si>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</si>
  <si>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</si>
  <si>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</si>
  <si>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</si>
  <si>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</si>
  <si>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</si>
  <si>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</si>
  <si>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</si>
  <si>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</si>
  <si>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</si>
  <si>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</si>
  <si>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/>
  </si>
  <si>
    <t xml:space="preserve">CM1E26DAP010 </t>
  </si>
  <si>
    <t>PULSADOR DE ALARMA DIRECCIONABLE ANALÓGICO-ALGORÍTMICO</t>
  </si>
  <si>
    <t>Partida</t>
  </si>
  <si>
    <t>u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</si>
  <si>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</si>
  <si>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</si>
  <si>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</si>
  <si>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</si>
  <si>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</si>
  <si>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</si>
  <si>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</si>
  <si>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</si>
  <si>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 xml:space="preserve">E26DAC030    </t>
  </si>
  <si>
    <t>CENTRAL INCENDIOS ANALÓGICA-ALGORÍTMICA 2 BUCLES AMPLIABLES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</si>
  <si>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</si>
  <si>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 xml:space="preserve">E26DAD030    </t>
  </si>
  <si>
    <t>DETECTOR ÓPTICO-TÉRMICO ANALÓGICO-ALGORÍTMICO</t>
  </si>
  <si>
    <t>Detector óptico-térmico analógico-algorítmico direccionable, con dispositivo óptico de medición de luz para evaluación de densidad y porcentaje de incremento en tiempo, y dispositivo de medición de calor simultáneo, para envío de ambas señales procesadas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 y EN-5, con Certificado CE CPD y marca de Calidad AENOR. Totalmente instalado; i/p.p. de conexiones y medios auxiliares.</t>
  </si>
  <si>
    <t>1</t>
  </si>
  <si>
    <t xml:space="preserve">2            </t>
  </si>
  <si>
    <t>ELECTRICIDAD</t>
  </si>
  <si>
    <t xml:space="preserve">E02          </t>
  </si>
  <si>
    <t>Manguera alimentación LH ref. SZ1-K (AS+) 2x1,5 mm2 15,000 3,70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</si>
  <si>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</si>
  <si>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</si>
  <si>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</si>
  <si>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</si>
  <si>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2</t>
  </si>
  <si>
    <t>MONOVAR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</si>
</sst>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E15</f>
        <v>1</v>
      </c>
      <c r="F4" s="9">
        <f>F15</f>
        <v>7697.98</v>
      </c>
      <c r="G4" s="9">
        <f>G15</f>
        <v>7697.98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8</v>
      </c>
      <c r="F5" s="11">
        <v>53.36</v>
      </c>
      <c r="G5" s="12">
        <f>ROUND(E5*F5,2)</f>
        <v>426.88</v>
      </c>
    </row>
    <row r="6" spans="1:7" ht="101.25" x14ac:dyDescent="0.25">
      <c r="A6" s="13"/>
      <c r="B6" s="13"/>
      <c r="C6" s="13"/>
      <c r="D6" s="16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4</v>
      </c>
      <c r="F7" s="11">
        <v>174.4</v>
      </c>
      <c r="G7" s="12">
        <f>ROUND(E7*F7,2)</f>
        <v>697.6</v>
      </c>
    </row>
    <row r="8" spans="1:7" ht="146.25" x14ac:dyDescent="0.25">
      <c r="A8" s="13"/>
      <c r="B8" s="13"/>
      <c r="C8" s="13"/>
      <c r="D8" s="16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23</v>
      </c>
      <c r="D9" s="19" t="s">
        <v>22</v>
      </c>
      <c r="E9" s="11">
        <v>200</v>
      </c>
      <c r="F9" s="11">
        <v>8.5500000000000007</v>
      </c>
      <c r="G9" s="12">
        <f>ROUND(E9*F9,2)</f>
        <v>1710</v>
      </c>
    </row>
    <row r="10" spans="1:7" ht="168.75" x14ac:dyDescent="0.25">
      <c r="A10" s="13"/>
      <c r="B10" s="13"/>
      <c r="C10" s="13"/>
      <c r="D10" s="16" t="s">
        <v>24</v>
      </c>
      <c r="E10" s="13"/>
      <c r="F10" s="13"/>
      <c r="G10" s="13"/>
    </row>
    <row r="11" spans="1:7" ht="22.5" x14ac:dyDescent="0.25">
      <c r="A11" s="10" t="s">
        <v>25</v>
      </c>
      <c r="B11" s="10" t="s">
        <v>15</v>
      </c>
      <c r="C11" s="10" t="s">
        <v>16</v>
      </c>
      <c r="D11" s="19" t="s">
        <v>26</v>
      </c>
      <c r="E11" s="11">
        <v>1</v>
      </c>
      <c r="F11" s="11">
        <v>2243.9</v>
      </c>
      <c r="G11" s="12">
        <f>ROUND(E11*F11,2)</f>
        <v>2243.9</v>
      </c>
    </row>
    <row r="12" spans="1:7" ht="157.5" x14ac:dyDescent="0.25">
      <c r="A12" s="13"/>
      <c r="B12" s="13"/>
      <c r="C12" s="13"/>
      <c r="D12" s="16" t="s">
        <v>27</v>
      </c>
      <c r="E12" s="13"/>
      <c r="F12" s="13"/>
      <c r="G12" s="13"/>
    </row>
    <row r="13" spans="1:7" ht="22.5" x14ac:dyDescent="0.25">
      <c r="A13" s="10" t="s">
        <v>28</v>
      </c>
      <c r="B13" s="10" t="s">
        <v>15</v>
      </c>
      <c r="C13" s="10" t="s">
        <v>16</v>
      </c>
      <c r="D13" s="19" t="s">
        <v>29</v>
      </c>
      <c r="E13" s="11">
        <v>40</v>
      </c>
      <c r="F13" s="11">
        <v>65.489999999999995</v>
      </c>
      <c r="G13" s="12">
        <f>ROUND(E13*F13,2)</f>
        <v>2619.6</v>
      </c>
    </row>
    <row r="14" spans="1:7" ht="180" x14ac:dyDescent="0.25">
      <c r="A14" s="13"/>
      <c r="B14" s="13"/>
      <c r="C14" s="13"/>
      <c r="D14" s="16" t="s">
        <v>30</v>
      </c>
      <c r="E14" s="13"/>
      <c r="F14" s="13"/>
      <c r="G14" s="13"/>
    </row>
    <row r="15" spans="1:7" x14ac:dyDescent="0.25">
      <c r="A15" s="13"/>
      <c r="B15" s="13"/>
      <c r="C15" s="13"/>
      <c r="D15" s="20" t="s">
        <v>31</v>
      </c>
      <c r="E15" s="14">
        <v>1</v>
      </c>
      <c r="F15" s="9">
        <f>G5+G7+G9+G11+G13</f>
        <v>7697.98</v>
      </c>
      <c r="G15" s="9">
        <f>ROUND(F15*E15,2)</f>
        <v>7697.98</v>
      </c>
    </row>
    <row r="16" spans="1:7" ht="0.95" customHeight="1" x14ac:dyDescent="0.25">
      <c r="A16" s="15"/>
      <c r="B16" s="15"/>
      <c r="C16" s="15"/>
      <c r="D16" s="21"/>
      <c r="E16" s="15"/>
      <c r="F16" s="15"/>
      <c r="G16" s="15"/>
    </row>
    <row r="17" spans="1:7" x14ac:dyDescent="0.25">
      <c r="A17" s="7" t="s">
        <v>32</v>
      </c>
      <c r="B17" s="7" t="s">
        <v>11</v>
      </c>
      <c r="C17" s="7" t="s">
        <v>12</v>
      </c>
      <c r="D17" s="18" t="s">
        <v>33</v>
      </c>
      <c r="E17" s="8">
        <f>E22</f>
        <v>1</v>
      </c>
      <c r="F17" s="9">
        <f>F22</f>
        <v>119.5</v>
      </c>
      <c r="G17" s="9">
        <f>G22</f>
        <v>119.5</v>
      </c>
    </row>
    <row r="18" spans="1:7" ht="22.5" x14ac:dyDescent="0.25">
      <c r="A18" s="10" t="s">
        <v>34</v>
      </c>
      <c r="B18" s="10" t="s">
        <v>15</v>
      </c>
      <c r="C18" s="10" t="s">
        <v>23</v>
      </c>
      <c r="D18" s="19" t="s">
        <v>35</v>
      </c>
      <c r="E18" s="11">
        <v>15</v>
      </c>
      <c r="F18" s="11">
        <v>5.8</v>
      </c>
      <c r="G18" s="12">
        <f>ROUND(E18*F18,2)</f>
        <v>87</v>
      </c>
    </row>
    <row r="19" spans="1:7" ht="78.75" x14ac:dyDescent="0.25">
      <c r="A19" s="13"/>
      <c r="B19" s="13"/>
      <c r="C19" s="13"/>
      <c r="D19" s="16" t="s">
        <v>36</v>
      </c>
      <c r="E19" s="13"/>
      <c r="F19" s="13"/>
      <c r="G19" s="13"/>
    </row>
    <row r="20" spans="1:7" x14ac:dyDescent="0.25">
      <c r="A20" s="10" t="s">
        <v>37</v>
      </c>
      <c r="B20" s="10" t="s">
        <v>15</v>
      </c>
      <c r="C20" s="10" t="s">
        <v>16</v>
      </c>
      <c r="D20" s="19" t="s">
        <v>38</v>
      </c>
      <c r="E20" s="11">
        <v>1</v>
      </c>
      <c r="F20" s="11">
        <v>32.5</v>
      </c>
      <c r="G20" s="12">
        <f>ROUND(E20*F20,2)</f>
        <v>32.5</v>
      </c>
    </row>
    <row r="21" spans="1:7" ht="67.5" x14ac:dyDescent="0.25">
      <c r="A21" s="13"/>
      <c r="B21" s="13"/>
      <c r="C21" s="13"/>
      <c r="D21" s="16" t="s">
        <v>39</v>
      </c>
      <c r="E21" s="13"/>
      <c r="F21" s="13"/>
      <c r="G21" s="13"/>
    </row>
    <row r="22" spans="1:7" x14ac:dyDescent="0.25">
      <c r="A22" s="13"/>
      <c r="B22" s="13"/>
      <c r="C22" s="13"/>
      <c r="D22" s="20" t="s">
        <v>40</v>
      </c>
      <c r="E22" s="14">
        <v>1</v>
      </c>
      <c r="F22" s="9">
        <f>G18+G20</f>
        <v>119.5</v>
      </c>
      <c r="G22" s="9">
        <f>ROUND(F22*E22,2)</f>
        <v>119.5</v>
      </c>
    </row>
    <row r="23" spans="1:7" ht="0.95" customHeight="1" x14ac:dyDescent="0.25">
      <c r="A23" s="15"/>
      <c r="B23" s="15"/>
      <c r="C23" s="15"/>
      <c r="D23" s="21"/>
      <c r="E23" s="15"/>
      <c r="F23" s="15"/>
      <c r="G23" s="15"/>
    </row>
    <row r="24" spans="1:7" x14ac:dyDescent="0.25">
      <c r="A24" s="13"/>
      <c r="B24" s="13"/>
      <c r="C24" s="13"/>
      <c r="D24" s="20" t="s">
        <v>41</v>
      </c>
      <c r="E24" s="14">
        <v>1</v>
      </c>
      <c r="F24" s="9">
        <f>G15+G22</f>
        <v>7817.48</v>
      </c>
      <c r="G24" s="9">
        <f>ROUND(F24*E24,2)</f>
        <v>7817.48</v>
      </c>
    </row>
    <row r="25" spans="1:7" x14ac:dyDescent="0.25">
      <c r="A25" s="13"/>
      <c r="B25" s="13"/>
      <c r="C25" s="13"/>
      <c r="D25" s="16"/>
      <c r="E25" s="13"/>
      <c r="F25" s="13"/>
      <c r="G25" s="13"/>
    </row>
  </sheetData>
  <dataValidations count="1">
    <dataValidation type="list" allowBlank="1" showInputMessage="1" showErrorMessage="1" sqref="B4:B25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2023-04-27T10:53:34Z</dcterms:created>
  <dcterms:modified xsi:type="dcterms:W3CDTF">2023-04-27T10:53:59Z</dcterms:modified>
</cp:coreProperties>
</file>