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INFRAESTRUCTURAS\GESTIÓN\COMÚN\UNIDAD TÉCNICA DE EXPEDIENTES\EXPTE URGENCIA PCI SUBSANACION OCA\ENRIQUE C\"/>
    </mc:Choice>
  </mc:AlternateContent>
  <bookViews>
    <workbookView xWindow="0" yWindow="0" windowWidth="13365" windowHeight="742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3" i="1" l="1"/>
  <c r="F33" i="1"/>
  <c r="G28" i="1"/>
  <c r="G31" i="1"/>
  <c r="E28" i="1"/>
  <c r="F28" i="1"/>
  <c r="F31" i="1"/>
  <c r="G29" i="1"/>
  <c r="G23" i="1"/>
  <c r="G26" i="1"/>
  <c r="E23" i="1"/>
  <c r="F23" i="1"/>
  <c r="F26" i="1"/>
  <c r="G24" i="1"/>
  <c r="G4" i="1"/>
  <c r="G21" i="1"/>
  <c r="E4" i="1"/>
  <c r="F4" i="1"/>
  <c r="F21" i="1"/>
  <c r="G19" i="1"/>
  <c r="G17" i="1"/>
  <c r="G15" i="1"/>
  <c r="G13" i="1"/>
  <c r="G11" i="1"/>
  <c r="G9" i="1"/>
  <c r="G7" i="1"/>
  <c r="G5" i="1"/>
</calcChain>
</file>

<file path=xl/sharedStrings.xml><?xml version="1.0" encoding="utf-8"?>
<sst xmlns="http://schemas.openxmlformats.org/spreadsheetml/2006/main" count="75" uniqueCount="53">
  <si>
    <t/>
  </si>
  <si>
    <t>Presupuesto</t>
  </si>
  <si>
    <t>Código</t>
  </si>
  <si>
    <t>Resumen</t>
  </si>
  <si>
    <t>ImpPres</t>
  </si>
  <si>
    <t>Nat</t>
  </si>
  <si>
    <t>Ud</t>
  </si>
  <si>
    <t>CanPres</t>
  </si>
  <si>
    <t>PrPres</t>
  </si>
  <si>
    <t xml:space="preserve">1            </t>
  </si>
  <si>
    <t>DETECCION Y ALARMA</t>
  </si>
  <si>
    <t>Capítulo</t>
  </si>
  <si>
    <t xml:space="preserve">E26DAC030    </t>
  </si>
  <si>
    <t>CENTRAL INCENDIOS ANALÓGICA-ALGORÍTMICA 2 BUCLES AMPLIABLES</t>
  </si>
  <si>
    <t>Partida</t>
  </si>
  <si>
    <t>u</t>
  </si>
  <si>
    <t>Central analógica-algorítmica de incendios, con capacidad de 2 bucles algorítmicos bidireccionales de 125 equipos analógicos-algorítmicos (detectores, pulsadores y módulos) cada uno, ampliables hasta 8 bucles mediante tarjeta de bucles (equipa 1 tarjeta con 2 bucles por tarjeta). Dispone de un microprocesador independiente por cada 250 equipos. Equipada con fuente de alimentación conmutada de 27,2 Vcc-4 A, cargador de baterías de emergencia y 2 baterías de 12 V-17 Ah. Equipo conforme a Norma EN 54-2 y 4 y con Certificado CE CPR. Totalmente instalado; i/p.p. de conexiones y medios auxiliares.</t>
  </si>
  <si>
    <t xml:space="preserve">E26DAD010    </t>
  </si>
  <si>
    <t>DETECTOR ÓPTICO DE HUMOS ANALÓGICO-ALGORÍTMICO</t>
  </si>
  <si>
    <t>Detector óptico de humos analógico-algorítmico direccionable, con dispositivo de medición de luz para evaluación de densidad y porcentaje de incremento en tiempo para envío de señal procesada a la central de incendios. Dispone de diseño de ventilación natural para facilitar la captación de humos lentos, ajuste automático de sensibilidad, autoaislador del equipo y salida para alarma remota. Incluye zócalo para detectores analógico-algorítmicos. Equipo conforme a Norma EN 54-7, con Certificado CE CPD y marca de Calidad AENOR. Totalmente instalado; i/p.p. de conexiones y medios auxiliares.</t>
  </si>
  <si>
    <t xml:space="preserve">E26DAD030    </t>
  </si>
  <si>
    <t>DETECTOR ÓPTICO-TÉRMICO ANALÓGICO-ALGORÍTMICO</t>
  </si>
  <si>
    <t>Detector óptico-térmico analógico-algorítmico direccionable, con dispositivo óptico de medición de luz para evaluación de densidad y porcentaje de incremento en tiempo, y dispositivo de medición de calor simultáneo, para envío de ambas señales procesadas a la central de incendios. Dispone de diseño de ventilación natural para facilitar la captación de humos lentos, ajuste automático de sensibilidad, autoaislador del equipo y salida para alarma remota. Incluye zócalo para detectores analógico-algorítmicos. Equipo conforme a Norma EN 54-7 y EN-5, con Certificado CE CPD y marca de Calidad AENOR. Totalmente instalado; i/p.p. de conexiones y medios auxiliares.</t>
  </si>
  <si>
    <t xml:space="preserve">CM1E26DAP010 </t>
  </si>
  <si>
    <t>PULSADOR DE ALARMA CON AUTOCHEQUEO Y LED</t>
  </si>
  <si>
    <t>Pulsador de alarma esclavo con autochequeo provisto de microrruptor, LED de alarma y autochequeo, sistema de comprobación con llave de rearme, lámina de plástico calibrada para que se enclave y no rompa. Ubicado en caja y serigrafiado según Norma. Medida la unidad instalada. Base de precios de la Construcción de la Comunidad de Madrid. Precio particularizado para el Área 1.</t>
  </si>
  <si>
    <t xml:space="preserve">CM1E26DAS030 </t>
  </si>
  <si>
    <t>SIRENA ANALÓGICA CON FLASH Y AISLADOR INCORPORADO</t>
  </si>
  <si>
    <t>Sirena analógica de alarma de color rojo con flash de color blanco para instalación en techo, con aislador incorporado. Cobertura del flash C-2.4.7. IP21C, 32 tonos. Uso interior. Potencia acústica entre 78 y 98 dB dependiendo del tono seleccionado. Certificado conforme UNE-EN 54-3:2016+A1:2019, UNE-EN 54-17:2007 y UNE-EN 54-23:2011. Totalmente instalado y conexionado, probado, puesta en marcha y en funcionamiento. Base de precios de la Construcción de la Comunidad de Madrid. Precio particularizado para el Área 1.</t>
  </si>
  <si>
    <t xml:space="preserve">CM1E26DAM070 </t>
  </si>
  <si>
    <t>MÓDULO CONTROL SEÑALES 2 ENTRADAS DIGITALES</t>
  </si>
  <si>
    <t>Unidad microprocesada direccionable que gestiona la información de 2 entradas digitales. Cada entrada puede ser seleccionada para contacto abierto o cerrado. Dispone de capacidad para personalizar 2 equipos, identificar su ubicación e informar de los cambios de estado que se generen en cada uno de ellos. Provisto de autoaislador que lo aísla del resto de la instalación en caso de cortocircuito interno, LED de información, clemas extraíbles y caja protectora. Equipo conforme a Norma EN 54-18, con Certificado CE CPR. Totalmente instalado; i/p.p. de conexiones y medios auxiliares. Base de precios de la Construcción de la Comunidad de Madrid. Precio particularizado para el Área 1.</t>
  </si>
  <si>
    <t xml:space="preserve">CM1E26DCF020 </t>
  </si>
  <si>
    <t>FUENTE DE ALIMENTACIÓN CONMUTADA 24 V 5 A (17 Ah)</t>
  </si>
  <si>
    <t>Fuente de alimentación conmutada cortocircuitable de 24 Vcc-5 A, bitensión 230/115 Vac-50-60 Hz, provista de indicaciones luminosas de estado general de la fuente de alimentación, estado y carga de las baterías y de los fusibles de salida. Dispone de 2 salidas independientes protegidas contra cortocircuitos. Capacidad de 2 baterías 12 V-17 Ah. Equipo conforme a Norma EN 54-4. Totalmente instalado; i/p.p. de conexiones y medios auxiliares. Base de precios de la Construcción de la Comunidad de Madrid. Precio particularizado para el Área 1.</t>
  </si>
  <si>
    <t xml:space="preserve">CM1E26DLE010 </t>
  </si>
  <si>
    <t>CIRCUITO CABLE RESISTENTE AL FUEGO 2x1,5 mm2 (AS+)</t>
  </si>
  <si>
    <t>m</t>
  </si>
  <si>
    <t>Circuito con cableado de cobre flexible resistente al fuego formado por 2 conductores de cobre de 1,5 mm2 de sección, SZ1-K (AS+) o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 Base de precios de la Construcción de la Comunidad de Madrid. Precio particularizado para el Área 1.</t>
  </si>
  <si>
    <t>1</t>
  </si>
  <si>
    <t xml:space="preserve">2            </t>
  </si>
  <si>
    <t>SEÑALIZACIÓN</t>
  </si>
  <si>
    <t xml:space="preserve">CM1E26SPB010 </t>
  </si>
  <si>
    <t>SEÑAL FOTOLUM. CLASE B INCENDIOS 297x210 mm DIN-A4</t>
  </si>
  <si>
    <t>Señal para equipo o medio de extinción manual de instalación de protección contra incendios (P.C.I.), fotoluminiscente, de Clase B (150 milicandelas); fabricada en material plástico, de dimensiones 297x210 mm (DIN-A4), conforme a UNE 23033-1 y UNE 23035:2003. Totalmente instalada. Visible a 10 m conforme al CTE DB SI-4. Base de precios de la Construcción de la Comunidad de Madrid. Precio particularizado para el Área 1.</t>
  </si>
  <si>
    <t>2</t>
  </si>
  <si>
    <t xml:space="preserve">3            </t>
  </si>
  <si>
    <t>ALBAÑILERIA Y PINTURA</t>
  </si>
  <si>
    <t xml:space="preserve">11-1         </t>
  </si>
  <si>
    <t>TAPADO DE HUECO</t>
  </si>
  <si>
    <t xml:space="preserve">Tapado de hueco de detecctor sobre cualquier superficie sin incluir pintura final.
</t>
  </si>
  <si>
    <t>3</t>
  </si>
  <si>
    <t>ROSALUXEMBURG</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</si>
</sst>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2">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3" fontId="3" fillId="0" borderId="0" xfId="0" applyNumberFormat="1" applyFont="1" applyAlignment="1">
      <alignment vertical="top"/>
    </xf>
    <xf numFmtId="0" fontId="3" fillId="4" borderId="0" xfId="0" applyFont="1" applyFill="1" applyAlignment="1">
      <alignment vertical="top"/>
    </xf>
    <xf numFmtId="0" fontId="3" fillId="0" borderId="0" xfId="0" applyFont="1" applyAlignment="1">
      <alignment vertical="top" wrapText="1"/>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tabSelected="1" workbookViewId="0">
      <pane xSplit="4" ySplit="3" topLeftCell="E4" activePane="bottomRight" state="frozen"/>
      <selection pane="topRight" activeCell="E1" sqref="E1"/>
      <selection pane="bottomLeft" activeCell="A4" sqref="A4"/>
      <selection pane="bottomRight"/>
    </sheetView>
  </sheetViews>
  <sheetFormatPr baseColWidth="10" defaultRowHeight="15" x14ac:dyDescent="0.25"/>
  <cols>
    <col min="1" max="1" width="15.5703125" bestFit="1" customWidth="1"/>
    <col min="2" max="2" width="6.5703125" customWidth="1"/>
    <col min="3" max="3" width="3.7109375" customWidth="1"/>
    <col min="4" max="4" width="32.85546875" customWidth="1"/>
    <col min="5" max="7" width="7.85546875" customWidth="1"/>
  </cols>
  <sheetData>
    <row r="1" spans="1:7" x14ac:dyDescent="0.25">
      <c r="A1" s="1" t="s">
        <v>0</v>
      </c>
      <c r="B1" s="2"/>
      <c r="C1" s="2"/>
      <c r="D1" s="2"/>
      <c r="E1" s="2"/>
      <c r="F1" s="2"/>
      <c r="G1" s="2"/>
    </row>
    <row r="2" spans="1:7" ht="18.75" x14ac:dyDescent="0.25">
      <c r="A2" s="3" t="s">
        <v>1</v>
      </c>
      <c r="B2" s="4"/>
      <c r="C2" s="4"/>
      <c r="D2" s="4"/>
      <c r="E2" s="4"/>
      <c r="F2" s="4"/>
      <c r="G2" s="4"/>
    </row>
    <row r="3" spans="1:7" x14ac:dyDescent="0.25">
      <c r="A3" s="5" t="s">
        <v>2</v>
      </c>
      <c r="B3" s="5" t="s">
        <v>5</v>
      </c>
      <c r="C3" s="5" t="s">
        <v>6</v>
      </c>
      <c r="D3" s="17" t="s">
        <v>3</v>
      </c>
      <c r="E3" s="6" t="s">
        <v>7</v>
      </c>
      <c r="F3" s="6" t="s">
        <v>8</v>
      </c>
      <c r="G3" s="6" t="s">
        <v>4</v>
      </c>
    </row>
    <row r="4" spans="1:7" x14ac:dyDescent="0.25">
      <c r="A4" s="7" t="s">
        <v>9</v>
      </c>
      <c r="B4" s="7" t="s">
        <v>11</v>
      </c>
      <c r="C4" s="7" t="s">
        <v>0</v>
      </c>
      <c r="D4" s="18" t="s">
        <v>10</v>
      </c>
      <c r="E4" s="8">
        <f>E21</f>
        <v>1</v>
      </c>
      <c r="F4" s="9">
        <f>F21</f>
        <v>18254.45</v>
      </c>
      <c r="G4" s="9">
        <f>G21</f>
        <v>18254.45</v>
      </c>
    </row>
    <row r="5" spans="1:7" ht="22.5" x14ac:dyDescent="0.25">
      <c r="A5" s="10" t="s">
        <v>12</v>
      </c>
      <c r="B5" s="10" t="s">
        <v>14</v>
      </c>
      <c r="C5" s="10" t="s">
        <v>15</v>
      </c>
      <c r="D5" s="19" t="s">
        <v>13</v>
      </c>
      <c r="E5" s="11">
        <v>1</v>
      </c>
      <c r="F5" s="11">
        <v>2243.9</v>
      </c>
      <c r="G5" s="12">
        <f>ROUND(E5*F5,2)</f>
        <v>2243.9</v>
      </c>
    </row>
    <row r="6" spans="1:7" ht="157.5" x14ac:dyDescent="0.25">
      <c r="A6" s="13"/>
      <c r="B6" s="13"/>
      <c r="C6" s="13"/>
      <c r="D6" s="16" t="s">
        <v>16</v>
      </c>
      <c r="E6" s="13"/>
      <c r="F6" s="13"/>
      <c r="G6" s="13"/>
    </row>
    <row r="7" spans="1:7" ht="22.5" x14ac:dyDescent="0.25">
      <c r="A7" s="10" t="s">
        <v>17</v>
      </c>
      <c r="B7" s="10" t="s">
        <v>14</v>
      </c>
      <c r="C7" s="10" t="s">
        <v>15</v>
      </c>
      <c r="D7" s="19" t="s">
        <v>18</v>
      </c>
      <c r="E7" s="11">
        <v>86</v>
      </c>
      <c r="F7" s="11">
        <v>60.34</v>
      </c>
      <c r="G7" s="12">
        <f>ROUND(E7*F7,2)</f>
        <v>5189.24</v>
      </c>
    </row>
    <row r="8" spans="1:7" ht="157.5" x14ac:dyDescent="0.25">
      <c r="A8" s="13"/>
      <c r="B8" s="13"/>
      <c r="C8" s="13"/>
      <c r="D8" s="16" t="s">
        <v>19</v>
      </c>
      <c r="E8" s="13"/>
      <c r="F8" s="13"/>
      <c r="G8" s="13"/>
    </row>
    <row r="9" spans="1:7" ht="22.5" x14ac:dyDescent="0.25">
      <c r="A9" s="10" t="s">
        <v>20</v>
      </c>
      <c r="B9" s="10" t="s">
        <v>14</v>
      </c>
      <c r="C9" s="10" t="s">
        <v>15</v>
      </c>
      <c r="D9" s="19" t="s">
        <v>21</v>
      </c>
      <c r="E9" s="11">
        <v>11</v>
      </c>
      <c r="F9" s="11">
        <v>65.489999999999995</v>
      </c>
      <c r="G9" s="12">
        <f>ROUND(E9*F9,2)</f>
        <v>720.39</v>
      </c>
    </row>
    <row r="10" spans="1:7" ht="180" x14ac:dyDescent="0.25">
      <c r="A10" s="13"/>
      <c r="B10" s="13"/>
      <c r="C10" s="13"/>
      <c r="D10" s="16" t="s">
        <v>22</v>
      </c>
      <c r="E10" s="13"/>
      <c r="F10" s="13"/>
      <c r="G10" s="13"/>
    </row>
    <row r="11" spans="1:7" ht="22.5" x14ac:dyDescent="0.25">
      <c r="A11" s="10" t="s">
        <v>23</v>
      </c>
      <c r="B11" s="10" t="s">
        <v>14</v>
      </c>
      <c r="C11" s="10" t="s">
        <v>15</v>
      </c>
      <c r="D11" s="19" t="s">
        <v>24</v>
      </c>
      <c r="E11" s="11">
        <v>11</v>
      </c>
      <c r="F11" s="11">
        <v>53.36</v>
      </c>
      <c r="G11" s="12">
        <f>ROUND(E11*F11,2)</f>
        <v>586.96</v>
      </c>
    </row>
    <row r="12" spans="1:7" ht="101.25" x14ac:dyDescent="0.25">
      <c r="A12" s="13"/>
      <c r="B12" s="13"/>
      <c r="C12" s="13"/>
      <c r="D12" s="16" t="s">
        <v>25</v>
      </c>
      <c r="E12" s="13"/>
      <c r="F12" s="13"/>
      <c r="G12" s="13"/>
    </row>
    <row r="13" spans="1:7" ht="22.5" x14ac:dyDescent="0.25">
      <c r="A13" s="10" t="s">
        <v>26</v>
      </c>
      <c r="B13" s="10" t="s">
        <v>14</v>
      </c>
      <c r="C13" s="10" t="s">
        <v>15</v>
      </c>
      <c r="D13" s="19" t="s">
        <v>27</v>
      </c>
      <c r="E13" s="11">
        <v>11</v>
      </c>
      <c r="F13" s="11">
        <v>174.4</v>
      </c>
      <c r="G13" s="12">
        <f>ROUND(E13*F13,2)</f>
        <v>1918.4</v>
      </c>
    </row>
    <row r="14" spans="1:7" ht="146.25" x14ac:dyDescent="0.25">
      <c r="A14" s="13"/>
      <c r="B14" s="13"/>
      <c r="C14" s="13"/>
      <c r="D14" s="16" t="s">
        <v>28</v>
      </c>
      <c r="E14" s="13"/>
      <c r="F14" s="13"/>
      <c r="G14" s="13"/>
    </row>
    <row r="15" spans="1:7" ht="22.5" x14ac:dyDescent="0.25">
      <c r="A15" s="10" t="s">
        <v>29</v>
      </c>
      <c r="B15" s="10" t="s">
        <v>14</v>
      </c>
      <c r="C15" s="10" t="s">
        <v>15</v>
      </c>
      <c r="D15" s="19" t="s">
        <v>30</v>
      </c>
      <c r="E15" s="11">
        <v>2</v>
      </c>
      <c r="F15" s="11">
        <v>68.39</v>
      </c>
      <c r="G15" s="12">
        <f>ROUND(E15*F15,2)</f>
        <v>136.78</v>
      </c>
    </row>
    <row r="16" spans="1:7" ht="180" x14ac:dyDescent="0.25">
      <c r="A16" s="13"/>
      <c r="B16" s="13"/>
      <c r="C16" s="13"/>
      <c r="D16" s="16" t="s">
        <v>31</v>
      </c>
      <c r="E16" s="13"/>
      <c r="F16" s="13"/>
      <c r="G16" s="13"/>
    </row>
    <row r="17" spans="1:7" ht="22.5" x14ac:dyDescent="0.25">
      <c r="A17" s="10" t="s">
        <v>32</v>
      </c>
      <c r="B17" s="10" t="s">
        <v>14</v>
      </c>
      <c r="C17" s="10" t="s">
        <v>15</v>
      </c>
      <c r="D17" s="19" t="s">
        <v>33</v>
      </c>
      <c r="E17" s="11">
        <v>1</v>
      </c>
      <c r="F17" s="11">
        <v>618.78</v>
      </c>
      <c r="G17" s="12">
        <f>ROUND(E17*F17,2)</f>
        <v>618.78</v>
      </c>
    </row>
    <row r="18" spans="1:7" ht="146.25" x14ac:dyDescent="0.25">
      <c r="A18" s="13"/>
      <c r="B18" s="13"/>
      <c r="C18" s="13"/>
      <c r="D18" s="16" t="s">
        <v>34</v>
      </c>
      <c r="E18" s="13"/>
      <c r="F18" s="13"/>
      <c r="G18" s="13"/>
    </row>
    <row r="19" spans="1:7" ht="22.5" x14ac:dyDescent="0.25">
      <c r="A19" s="10" t="s">
        <v>35</v>
      </c>
      <c r="B19" s="10" t="s">
        <v>14</v>
      </c>
      <c r="C19" s="10" t="s">
        <v>37</v>
      </c>
      <c r="D19" s="19" t="s">
        <v>36</v>
      </c>
      <c r="E19" s="11">
        <v>800</v>
      </c>
      <c r="F19" s="11">
        <v>8.5500000000000007</v>
      </c>
      <c r="G19" s="12">
        <f>ROUND(E19*F19,2)</f>
        <v>6840</v>
      </c>
    </row>
    <row r="20" spans="1:7" ht="168.75" x14ac:dyDescent="0.25">
      <c r="A20" s="13"/>
      <c r="B20" s="13"/>
      <c r="C20" s="13"/>
      <c r="D20" s="16" t="s">
        <v>38</v>
      </c>
      <c r="E20" s="13"/>
      <c r="F20" s="13"/>
      <c r="G20" s="13"/>
    </row>
    <row r="21" spans="1:7" x14ac:dyDescent="0.25">
      <c r="A21" s="13"/>
      <c r="B21" s="13"/>
      <c r="C21" s="13"/>
      <c r="D21" s="20" t="s">
        <v>39</v>
      </c>
      <c r="E21" s="14">
        <v>1</v>
      </c>
      <c r="F21" s="9">
        <f>G5+G7+G9+G11+G13+G15+G17+G19</f>
        <v>18254.45</v>
      </c>
      <c r="G21" s="9">
        <f>ROUND(F21*E21,2)</f>
        <v>18254.45</v>
      </c>
    </row>
    <row r="22" spans="1:7" ht="0.95" customHeight="1" x14ac:dyDescent="0.25">
      <c r="A22" s="15"/>
      <c r="B22" s="15"/>
      <c r="C22" s="15"/>
      <c r="D22" s="21"/>
      <c r="E22" s="15"/>
      <c r="F22" s="15"/>
      <c r="G22" s="15"/>
    </row>
    <row r="23" spans="1:7" x14ac:dyDescent="0.25">
      <c r="A23" s="7" t="s">
        <v>40</v>
      </c>
      <c r="B23" s="7" t="s">
        <v>11</v>
      </c>
      <c r="C23" s="7" t="s">
        <v>0</v>
      </c>
      <c r="D23" s="18" t="s">
        <v>41</v>
      </c>
      <c r="E23" s="8">
        <f>E26</f>
        <v>1</v>
      </c>
      <c r="F23" s="9">
        <f>F26</f>
        <v>62.7</v>
      </c>
      <c r="G23" s="9">
        <f>G26</f>
        <v>62.7</v>
      </c>
    </row>
    <row r="24" spans="1:7" ht="22.5" x14ac:dyDescent="0.25">
      <c r="A24" s="10" t="s">
        <v>42</v>
      </c>
      <c r="B24" s="10" t="s">
        <v>14</v>
      </c>
      <c r="C24" s="10" t="s">
        <v>15</v>
      </c>
      <c r="D24" s="19" t="s">
        <v>43</v>
      </c>
      <c r="E24" s="11">
        <v>11</v>
      </c>
      <c r="F24" s="11">
        <v>5.7</v>
      </c>
      <c r="G24" s="12">
        <f>ROUND(E24*F24,2)</f>
        <v>62.7</v>
      </c>
    </row>
    <row r="25" spans="1:7" ht="112.5" x14ac:dyDescent="0.25">
      <c r="A25" s="13"/>
      <c r="B25" s="13"/>
      <c r="C25" s="13"/>
      <c r="D25" s="16" t="s">
        <v>44</v>
      </c>
      <c r="E25" s="13"/>
      <c r="F25" s="13"/>
      <c r="G25" s="13"/>
    </row>
    <row r="26" spans="1:7" x14ac:dyDescent="0.25">
      <c r="A26" s="13"/>
      <c r="B26" s="13"/>
      <c r="C26" s="13"/>
      <c r="D26" s="20" t="s">
        <v>45</v>
      </c>
      <c r="E26" s="14">
        <v>1</v>
      </c>
      <c r="F26" s="9">
        <f>G24</f>
        <v>62.7</v>
      </c>
      <c r="G26" s="9">
        <f>ROUND(F26*E26,2)</f>
        <v>62.7</v>
      </c>
    </row>
    <row r="27" spans="1:7" ht="0.95" customHeight="1" x14ac:dyDescent="0.25">
      <c r="A27" s="15"/>
      <c r="B27" s="15"/>
      <c r="C27" s="15"/>
      <c r="D27" s="21"/>
      <c r="E27" s="15"/>
      <c r="F27" s="15"/>
      <c r="G27" s="15"/>
    </row>
    <row r="28" spans="1:7" x14ac:dyDescent="0.25">
      <c r="A28" s="7" t="s">
        <v>46</v>
      </c>
      <c r="B28" s="7" t="s">
        <v>11</v>
      </c>
      <c r="C28" s="7" t="s">
        <v>0</v>
      </c>
      <c r="D28" s="18" t="s">
        <v>47</v>
      </c>
      <c r="E28" s="8">
        <f>E31</f>
        <v>1</v>
      </c>
      <c r="F28" s="9">
        <f>F31</f>
        <v>304</v>
      </c>
      <c r="G28" s="9">
        <f>G31</f>
        <v>304</v>
      </c>
    </row>
    <row r="29" spans="1:7" x14ac:dyDescent="0.25">
      <c r="A29" s="10" t="s">
        <v>48</v>
      </c>
      <c r="B29" s="10" t="s">
        <v>14</v>
      </c>
      <c r="C29" s="10" t="s">
        <v>0</v>
      </c>
      <c r="D29" s="19" t="s">
        <v>49</v>
      </c>
      <c r="E29" s="11">
        <v>80</v>
      </c>
      <c r="F29" s="11">
        <v>3.8</v>
      </c>
      <c r="G29" s="12">
        <f>ROUND(E29*F29,2)</f>
        <v>304</v>
      </c>
    </row>
    <row r="30" spans="1:7" ht="33.75" x14ac:dyDescent="0.25">
      <c r="A30" s="13"/>
      <c r="B30" s="13"/>
      <c r="C30" s="13"/>
      <c r="D30" s="16" t="s">
        <v>50</v>
      </c>
      <c r="E30" s="13"/>
      <c r="F30" s="13"/>
      <c r="G30" s="13"/>
    </row>
    <row r="31" spans="1:7" x14ac:dyDescent="0.25">
      <c r="A31" s="13"/>
      <c r="B31" s="13"/>
      <c r="C31" s="13"/>
      <c r="D31" s="20" t="s">
        <v>51</v>
      </c>
      <c r="E31" s="14">
        <v>1</v>
      </c>
      <c r="F31" s="9">
        <f>G29</f>
        <v>304</v>
      </c>
      <c r="G31" s="9">
        <f>ROUND(F31*E31,2)</f>
        <v>304</v>
      </c>
    </row>
    <row r="32" spans="1:7" ht="0.95" customHeight="1" x14ac:dyDescent="0.25">
      <c r="A32" s="15"/>
      <c r="B32" s="15"/>
      <c r="C32" s="15"/>
      <c r="D32" s="21"/>
      <c r="E32" s="15"/>
      <c r="F32" s="15"/>
      <c r="G32" s="15"/>
    </row>
    <row r="33" spans="1:7" x14ac:dyDescent="0.25">
      <c r="A33" s="13"/>
      <c r="B33" s="13"/>
      <c r="C33" s="13"/>
      <c r="D33" s="20" t="s">
        <v>52</v>
      </c>
      <c r="E33" s="14">
        <v>1</v>
      </c>
      <c r="F33" s="9">
        <f>G21+G26+G31</f>
        <v>18621.150000000001</v>
      </c>
      <c r="G33" s="9">
        <f>ROUND(F33*E33,2)</f>
        <v>18621.150000000001</v>
      </c>
    </row>
    <row r="34" spans="1:7" x14ac:dyDescent="0.25">
      <c r="A34" s="13"/>
      <c r="B34" s="13"/>
      <c r="C34" s="13"/>
      <c r="D34" s="16"/>
      <c r="E34" s="13"/>
      <c r="F34" s="13"/>
      <c r="G34" s="13"/>
    </row>
  </sheetData>
  <dataValidations count="1">
    <dataValidation type="list" allowBlank="1" showInputMessage="1" showErrorMessage="1" sqref="B4:B34">
      <formula1>"Capítulo,Partida,Mano de obra,Maquinaria,Material,Otros,"</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Comunidad de Madrid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300551</dc:creator>
  <cp:lastModifiedBy>Enrique 300551</cp:lastModifiedBy>
  <dcterms:created xsi:type="dcterms:W3CDTF">2023-04-28T05:54:41Z</dcterms:created>
  <dcterms:modified xsi:type="dcterms:W3CDTF">2023-04-28T05:55:09Z</dcterms:modified>
</cp:coreProperties>
</file>