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  <c r="G28" i="1"/>
  <c r="G31" i="1"/>
  <c r="E28" i="1"/>
  <c r="F28" i="1"/>
  <c r="F31" i="1"/>
  <c r="G29" i="1"/>
  <c r="G23" i="1"/>
  <c r="G26" i="1"/>
  <c r="E23" i="1"/>
  <c r="F23" i="1"/>
  <c r="F26" i="1"/>
  <c r="G24" i="1"/>
  <c r="G4" i="1"/>
  <c r="G21" i="1"/>
  <c r="E4" i="1"/>
  <c r="F4" i="1"/>
  <c r="F21" i="1"/>
  <c r="G19" i="1"/>
  <c r="G17" i="1"/>
  <c r="G15" i="1"/>
  <c r="G13" i="1"/>
  <c r="G11" i="1"/>
  <c r="G9" i="1"/>
  <c r="G7" i="1"/>
  <c r="G5" i="1"/>
</calcChain>
</file>

<file path=xl/sharedStrings.xml><?xml version="1.0" encoding="utf-8"?>
<sst xmlns="http://schemas.openxmlformats.org/spreadsheetml/2006/main" count="75" uniqueCount="54">
  <si>
    <t>C. S. ARROYO MEDIALEGUA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</si>
  <si>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</si>
  <si>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</si>
  <si>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</si>
  <si>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</si>
  <si>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</si>
  <si>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</si>
  <si>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</si>
  <si>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</si>
  <si>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01           </t>
  </si>
  <si>
    <t>DETECCIÓN Y ALARMA</t>
  </si>
  <si>
    <t>Capítulo</t>
  </si>
  <si>
    <t/>
  </si>
  <si>
    <t xml:space="preserve">E26DAC030    </t>
  </si>
  <si>
    <t>CENTRAL INCENDIOS ANALÓGICA-ALGORÍTMICA 2 BUCLES AMPLIABLES</t>
  </si>
  <si>
    <t>Partida</t>
  </si>
  <si>
    <t>u</t>
  </si>
  <si>
    <t>Central analógica-algorítmica de incendios, con capacidad de 2 bucles algorítmicos bidireccionales de 125 equipos analógicos-algorítmicos (detectores, pulsadores y módulos) cada uno, ampliables hasta 8 bucles mediante tarjeta de bucles (equipa 1 tarjeta con 2 bucles por tarjeta). Dispone de un microprocesador independiente por cada 250 equipos. Equipada con fuente de alimentación conmutada de 27,2 Vcc-4 A, cargador de baterías de emergencia y 2 baterías de 12 V-17 Ah. Equipo conforme a Norma EN 54-2 y 4 y con Certificado CE CPR. Totalmente instalado; i/p.p. de conexiones y medios auxiliares.</t>
  </si>
  <si>
    <t xml:space="preserve">E26DAD010    </t>
  </si>
  <si>
    <t>DETECTOR ÓPTICO DE HUMOS ANALÓGICO-ALGORÍTMICO</t>
  </si>
  <si>
    <t>Detector óptico de humos analógico-algorítmico direccionable, con dispositivo de medición de luz para evaluación de densidad y porcentaje de incremento en tiempo para envío de señal procesada a la central de incendios. Dispone de diseño de ventilación natural para facilitar la captación de humos lentos, ajuste automático de sensibilidad, autoaislador del equipo y salida para alarma remota. Incluye zócalo para detectores analógico-algorítmicos. Equipo conforme a Norma EN 54-7, con Certificado CE CPD y marca de Calidad AENOR. Totalmente instalado; i/p.p. de conexiones y medios auxiliares.</t>
  </si>
  <si>
    <t xml:space="preserve">E26DAD030    </t>
  </si>
  <si>
    <t>DETECTOR ÓPTICO-TÉRMICO ANALÓGICO-ALGORÍTMICO</t>
  </si>
  <si>
    <t>Detector óptico-térmico analógico-algorítmico direccionable, con dispositivo óptico de medición de luz para evaluación de densidad y porcentaje de incremento en tiempo, y dispositivo de medición de calor simultáneo, para envío de ambas señales procesadas a la central de incendios. Dispone de diseño de ventilación natural para facilitar la captación de humos lentos, ajuste automático de sensibilidad, autoaislador del equipo y salida para alarma remota. Incluye zócalo para detectores analógico-algorítmicos. Equipo conforme a Norma EN 54-7 y EN-5, con Certificado CE CPD y marca de Calidad AENOR. Totalmente instalado; i/p.p. de conexiones y medios auxiliares.</t>
  </si>
  <si>
    <t xml:space="preserve">CM1E26DAS030 </t>
  </si>
  <si>
    <t>SIRENA ANALÓGICA CON FLASH Y AISLADOR INCORPORADO</t>
  </si>
  <si>
    <t>Sirena analógica de alarma de color rojo con flash de color blanco para instalación en techo, con aislador incorporado. Cobertura del flash C-2.4.7. IP21C, 32 tonos. Uso interior. Potencia acústica entre 78 y 98 dB dependiendo del tono seleccionado. Certificado conforme UNE-EN 54-3:2016+A1:2019, UNE-EN 54-17:2007 y UNE-EN 54-23:2011. Totalmente instalado y conexionado, probado, puesta en marcha y en funcionamiento. Base de precios de la Construcción de la Comunidad de Madrid. Precio particularizado para el Área 1.</t>
  </si>
  <si>
    <t xml:space="preserve">CM1E26DAP010 </t>
  </si>
  <si>
    <t>PULSADOR DE ALARMA DIRECCIONABLE ANALÓGICO-ALGORÍTMICO</t>
  </si>
  <si>
    <t>Pulsador de alarma esclavo con autochequeo provisto de microrruptor, LED de alarma y autochequeo, sistema de comprobación con llave de rearme, lámina de plástico calibrada para que se enclave y no rompa. Ubicado en caja y serigrafiado según Norma. Medida la unidad instalada. Base de precios de la Construcción de la Comunidad de Madrid. Precio particularizado para el Área 1.</t>
  </si>
  <si>
    <t xml:space="preserve">CM1E26DCF020 </t>
  </si>
  <si>
    <t>FUENTE DE ALIMENTACIÓN CONMUTADA 24 V 5 A (17 Ah)</t>
  </si>
  <si>
    <t>Fuente de alimentación conmutada cortocircuitable de 24 Vcc-5 A, bitensión 230/115 Vac-50-60 Hz, provista de indicaciones luminosas de estado general de la fuente de alimentación, estado y carga de las baterías y de los fusibles de salida. Dispone de 2 salidas independientes protegidas contra cortocircuitos. Capacidad de 2 baterías 12 V-17 Ah. Equipo conforme a Norma EN 54-4. Totalmente instalado; i/p.p. de conexiones y medios auxiliares. Base de precios de la Construcción de la Comunidad de Madrid. Precio particularizado para el Área 1.</t>
  </si>
  <si>
    <t xml:space="preserve">1000E        </t>
  </si>
  <si>
    <t>LEGALIZACIÓN INSTALACIÓN</t>
  </si>
  <si>
    <t xml:space="preserve">Inscripción de la instalación en industria inclulyendo proyecto, visado, certificado de dirección de obra, certificado de la instalación,tarifas y tasas así como acompañamiento a la inspección.
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</si>
  <si>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</si>
  <si>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</si>
  <si>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</si>
  <si>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</si>
  <si>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>01</t>
  </si>
  <si>
    <t xml:space="preserve">02           </t>
  </si>
  <si>
    <t>ALBAÑILERIA Y PINTURA</t>
  </si>
  <si>
    <t xml:space="preserve">11-1         </t>
  </si>
  <si>
    <t>TAPADO DE HUECO</t>
  </si>
  <si>
    <t xml:space="preserve">Tapado de hueco de detecctor sobre cualquier superficie sin incluir pintura final.
</t>
  </si>
  <si>
    <t>02</t>
  </si>
  <si>
    <t xml:space="preserve">03           </t>
  </si>
  <si>
    <t>SEÑALIZACION</t>
  </si>
  <si>
    <t xml:space="preserve">CM1E26SPB010 </t>
  </si>
  <si>
    <t>SEÑAL FOTOLUM. CLASE B INCENDIOS 297x210 mm DIN-A4</t>
  </si>
  <si>
    <t>Señal para equipo o medio de extinción manual de instalación de protección contra incendios (P.C.I.), fotoluminiscente, de Clase B (150 milicandelas); fabricada en material plástico, de dimensiones 297x210 mm (DIN-A4), conforme a UNE 23033-1 y UNE 23035:2003. Totalmente instalada. Visible a 10 m conforme al CTE DB SI-4. Base de precios de la Construcción de la Comunidad de Madrid. Precio particularizado para el Área 1.</t>
  </si>
  <si>
    <t>03</t>
  </si>
  <si>
    <t>MEDIALEGUA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</si>
</sst>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7" width="7.855468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E21</f>
        <v>1</v>
      </c>
      <c r="F4" s="9">
        <f>F21</f>
        <v>25988.929999999997</v>
      </c>
      <c r="G4" s="9">
        <f>G21</f>
        <v>25988.93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1</v>
      </c>
      <c r="F5" s="11">
        <v>2243.9</v>
      </c>
      <c r="G5" s="12">
        <f>ROUND(E5*F5,2)</f>
        <v>2243.9</v>
      </c>
    </row>
    <row r="6" spans="1:7" ht="157.5" x14ac:dyDescent="0.25">
      <c r="A6" s="13"/>
      <c r="B6" s="13"/>
      <c r="C6" s="13"/>
      <c r="D6" s="14" t="s">
        <v>17</v>
      </c>
      <c r="E6" s="13"/>
      <c r="F6" s="13"/>
      <c r="G6" s="13"/>
    </row>
    <row r="7" spans="1:7" ht="22.5" x14ac:dyDescent="0.25">
      <c r="A7" s="10" t="s">
        <v>18</v>
      </c>
      <c r="B7" s="10" t="s">
        <v>15</v>
      </c>
      <c r="C7" s="10" t="s">
        <v>16</v>
      </c>
      <c r="D7" s="19" t="s">
        <v>19</v>
      </c>
      <c r="E7" s="11">
        <v>125</v>
      </c>
      <c r="F7" s="11">
        <v>60.34</v>
      </c>
      <c r="G7" s="12">
        <f>ROUND(E7*F7,2)</f>
        <v>7542.5</v>
      </c>
    </row>
    <row r="8" spans="1:7" ht="157.5" x14ac:dyDescent="0.25">
      <c r="A8" s="13"/>
      <c r="B8" s="13"/>
      <c r="C8" s="13"/>
      <c r="D8" s="14" t="s">
        <v>20</v>
      </c>
      <c r="E8" s="13"/>
      <c r="F8" s="13"/>
      <c r="G8" s="13"/>
    </row>
    <row r="9" spans="1:7" ht="22.5" x14ac:dyDescent="0.25">
      <c r="A9" s="10" t="s">
        <v>21</v>
      </c>
      <c r="B9" s="10" t="s">
        <v>15</v>
      </c>
      <c r="C9" s="10" t="s">
        <v>16</v>
      </c>
      <c r="D9" s="19" t="s">
        <v>22</v>
      </c>
      <c r="E9" s="11">
        <v>21</v>
      </c>
      <c r="F9" s="11">
        <v>65.489999999999995</v>
      </c>
      <c r="G9" s="12">
        <f>ROUND(E9*F9,2)</f>
        <v>1375.29</v>
      </c>
    </row>
    <row r="10" spans="1:7" ht="180" x14ac:dyDescent="0.25">
      <c r="A10" s="13"/>
      <c r="B10" s="13"/>
      <c r="C10" s="13"/>
      <c r="D10" s="14" t="s">
        <v>23</v>
      </c>
      <c r="E10" s="13"/>
      <c r="F10" s="13"/>
      <c r="G10" s="13"/>
    </row>
    <row r="11" spans="1:7" ht="22.5" x14ac:dyDescent="0.25">
      <c r="A11" s="10" t="s">
        <v>24</v>
      </c>
      <c r="B11" s="10" t="s">
        <v>15</v>
      </c>
      <c r="C11" s="10" t="s">
        <v>16</v>
      </c>
      <c r="D11" s="19" t="s">
        <v>25</v>
      </c>
      <c r="E11" s="11">
        <v>21</v>
      </c>
      <c r="F11" s="11">
        <v>174.4</v>
      </c>
      <c r="G11" s="12">
        <f>ROUND(E11*F11,2)</f>
        <v>3662.4</v>
      </c>
    </row>
    <row r="12" spans="1:7" ht="146.25" x14ac:dyDescent="0.25">
      <c r="A12" s="13"/>
      <c r="B12" s="13"/>
      <c r="C12" s="13"/>
      <c r="D12" s="14" t="s">
        <v>26</v>
      </c>
      <c r="E12" s="13"/>
      <c r="F12" s="13"/>
      <c r="G12" s="13"/>
    </row>
    <row r="13" spans="1:7" ht="22.5" x14ac:dyDescent="0.25">
      <c r="A13" s="10" t="s">
        <v>27</v>
      </c>
      <c r="B13" s="10" t="s">
        <v>15</v>
      </c>
      <c r="C13" s="10" t="s">
        <v>16</v>
      </c>
      <c r="D13" s="19" t="s">
        <v>28</v>
      </c>
      <c r="E13" s="11">
        <v>21</v>
      </c>
      <c r="F13" s="11">
        <v>53.36</v>
      </c>
      <c r="G13" s="12">
        <f>ROUND(E13*F13,2)</f>
        <v>1120.56</v>
      </c>
    </row>
    <row r="14" spans="1:7" ht="101.25" x14ac:dyDescent="0.25">
      <c r="A14" s="13"/>
      <c r="B14" s="13"/>
      <c r="C14" s="13"/>
      <c r="D14" s="14" t="s">
        <v>29</v>
      </c>
      <c r="E14" s="13"/>
      <c r="F14" s="13"/>
      <c r="G14" s="13"/>
    </row>
    <row r="15" spans="1:7" ht="22.5" x14ac:dyDescent="0.25">
      <c r="A15" s="10" t="s">
        <v>30</v>
      </c>
      <c r="B15" s="10" t="s">
        <v>15</v>
      </c>
      <c r="C15" s="10" t="s">
        <v>16</v>
      </c>
      <c r="D15" s="19" t="s">
        <v>31</v>
      </c>
      <c r="E15" s="11">
        <v>1</v>
      </c>
      <c r="F15" s="11">
        <v>618.78</v>
      </c>
      <c r="G15" s="12">
        <f>ROUND(E15*F15,2)</f>
        <v>618.78</v>
      </c>
    </row>
    <row r="16" spans="1:7" ht="146.25" x14ac:dyDescent="0.25">
      <c r="A16" s="13"/>
      <c r="B16" s="13"/>
      <c r="C16" s="13"/>
      <c r="D16" s="14" t="s">
        <v>32</v>
      </c>
      <c r="E16" s="13"/>
      <c r="F16" s="13"/>
      <c r="G16" s="13"/>
    </row>
    <row r="17" spans="1:7" x14ac:dyDescent="0.25">
      <c r="A17" s="10" t="s">
        <v>33</v>
      </c>
      <c r="B17" s="10" t="s">
        <v>15</v>
      </c>
      <c r="C17" s="10" t="s">
        <v>16</v>
      </c>
      <c r="D17" s="19" t="s">
        <v>34</v>
      </c>
      <c r="E17" s="11">
        <v>1</v>
      </c>
      <c r="F17" s="11">
        <v>2500</v>
      </c>
      <c r="G17" s="12">
        <f>ROUND(E17*F17,2)</f>
        <v>2500</v>
      </c>
    </row>
    <row r="18" spans="1:7" ht="67.5" x14ac:dyDescent="0.25">
      <c r="A18" s="13"/>
      <c r="B18" s="13"/>
      <c r="C18" s="13"/>
      <c r="D18" s="14" t="s">
        <v>35</v>
      </c>
      <c r="E18" s="13"/>
      <c r="F18" s="13"/>
      <c r="G18" s="13"/>
    </row>
    <row r="19" spans="1:7" ht="22.5" x14ac:dyDescent="0.25">
      <c r="A19" s="10" t="s">
        <v>36</v>
      </c>
      <c r="B19" s="10" t="s">
        <v>15</v>
      </c>
      <c r="C19" s="10" t="s">
        <v>38</v>
      </c>
      <c r="D19" s="19" t="s">
        <v>37</v>
      </c>
      <c r="E19" s="11">
        <v>810</v>
      </c>
      <c r="F19" s="11">
        <v>8.5500000000000007</v>
      </c>
      <c r="G19" s="12">
        <f>ROUND(E19*F19,2)</f>
        <v>6925.5</v>
      </c>
    </row>
    <row r="20" spans="1:7" ht="168.75" x14ac:dyDescent="0.25">
      <c r="A20" s="13"/>
      <c r="B20" s="13"/>
      <c r="C20" s="13"/>
      <c r="D20" s="14" t="s">
        <v>39</v>
      </c>
      <c r="E20" s="13"/>
      <c r="F20" s="13"/>
      <c r="G20" s="13"/>
    </row>
    <row r="21" spans="1:7" x14ac:dyDescent="0.25">
      <c r="A21" s="13"/>
      <c r="B21" s="13"/>
      <c r="C21" s="13"/>
      <c r="D21" s="20" t="s">
        <v>40</v>
      </c>
      <c r="E21" s="15">
        <v>1</v>
      </c>
      <c r="F21" s="9">
        <f>G5+G7+G9+G11+G13+G15+G17+G19</f>
        <v>25988.929999999997</v>
      </c>
      <c r="G21" s="9">
        <f>ROUND(F21*E21,2)</f>
        <v>25988.93</v>
      </c>
    </row>
    <row r="22" spans="1:7" ht="0.95" customHeight="1" x14ac:dyDescent="0.25">
      <c r="A22" s="16"/>
      <c r="B22" s="16"/>
      <c r="C22" s="16"/>
      <c r="D22" s="21"/>
      <c r="E22" s="16"/>
      <c r="F22" s="16"/>
      <c r="G22" s="16"/>
    </row>
    <row r="23" spans="1:7" x14ac:dyDescent="0.25">
      <c r="A23" s="7" t="s">
        <v>41</v>
      </c>
      <c r="B23" s="7" t="s">
        <v>11</v>
      </c>
      <c r="C23" s="7" t="s">
        <v>12</v>
      </c>
      <c r="D23" s="18" t="s">
        <v>42</v>
      </c>
      <c r="E23" s="8">
        <f>E26</f>
        <v>1</v>
      </c>
      <c r="F23" s="9">
        <f>F26</f>
        <v>190</v>
      </c>
      <c r="G23" s="9">
        <f>G26</f>
        <v>190</v>
      </c>
    </row>
    <row r="24" spans="1:7" x14ac:dyDescent="0.25">
      <c r="A24" s="10" t="s">
        <v>43</v>
      </c>
      <c r="B24" s="10" t="s">
        <v>15</v>
      </c>
      <c r="C24" s="10" t="s">
        <v>12</v>
      </c>
      <c r="D24" s="19" t="s">
        <v>44</v>
      </c>
      <c r="E24" s="11">
        <v>50</v>
      </c>
      <c r="F24" s="11">
        <v>3.8</v>
      </c>
      <c r="G24" s="12">
        <f>ROUND(E24*F24,2)</f>
        <v>190</v>
      </c>
    </row>
    <row r="25" spans="1:7" ht="33.75" x14ac:dyDescent="0.25">
      <c r="A25" s="13"/>
      <c r="B25" s="13"/>
      <c r="C25" s="13"/>
      <c r="D25" s="14" t="s">
        <v>45</v>
      </c>
      <c r="E25" s="13"/>
      <c r="F25" s="13"/>
      <c r="G25" s="13"/>
    </row>
    <row r="26" spans="1:7" x14ac:dyDescent="0.25">
      <c r="A26" s="13"/>
      <c r="B26" s="13"/>
      <c r="C26" s="13"/>
      <c r="D26" s="20" t="s">
        <v>46</v>
      </c>
      <c r="E26" s="15">
        <v>1</v>
      </c>
      <c r="F26" s="9">
        <f>G24</f>
        <v>190</v>
      </c>
      <c r="G26" s="9">
        <f>ROUND(F26*E26,2)</f>
        <v>190</v>
      </c>
    </row>
    <row r="27" spans="1:7" ht="0.95" customHeight="1" x14ac:dyDescent="0.25">
      <c r="A27" s="16"/>
      <c r="B27" s="16"/>
      <c r="C27" s="16"/>
      <c r="D27" s="21"/>
      <c r="E27" s="16"/>
      <c r="F27" s="16"/>
      <c r="G27" s="16"/>
    </row>
    <row r="28" spans="1:7" x14ac:dyDescent="0.25">
      <c r="A28" s="7" t="s">
        <v>47</v>
      </c>
      <c r="B28" s="7" t="s">
        <v>11</v>
      </c>
      <c r="C28" s="7" t="s">
        <v>12</v>
      </c>
      <c r="D28" s="18" t="s">
        <v>48</v>
      </c>
      <c r="E28" s="8">
        <f>E31</f>
        <v>1</v>
      </c>
      <c r="F28" s="9">
        <f>F31</f>
        <v>119.7</v>
      </c>
      <c r="G28" s="9">
        <f>G31</f>
        <v>119.7</v>
      </c>
    </row>
    <row r="29" spans="1:7" ht="22.5" x14ac:dyDescent="0.25">
      <c r="A29" s="10" t="s">
        <v>49</v>
      </c>
      <c r="B29" s="10" t="s">
        <v>15</v>
      </c>
      <c r="C29" s="10" t="s">
        <v>16</v>
      </c>
      <c r="D29" s="19" t="s">
        <v>50</v>
      </c>
      <c r="E29" s="11">
        <v>21</v>
      </c>
      <c r="F29" s="11">
        <v>5.7</v>
      </c>
      <c r="G29" s="12">
        <f>ROUND(E29*F29,2)</f>
        <v>119.7</v>
      </c>
    </row>
    <row r="30" spans="1:7" ht="112.5" x14ac:dyDescent="0.25">
      <c r="A30" s="13"/>
      <c r="B30" s="13"/>
      <c r="C30" s="13"/>
      <c r="D30" s="14" t="s">
        <v>51</v>
      </c>
      <c r="E30" s="13"/>
      <c r="F30" s="13"/>
      <c r="G30" s="13"/>
    </row>
    <row r="31" spans="1:7" x14ac:dyDescent="0.25">
      <c r="A31" s="13"/>
      <c r="B31" s="13"/>
      <c r="C31" s="13"/>
      <c r="D31" s="20" t="s">
        <v>52</v>
      </c>
      <c r="E31" s="15">
        <v>1</v>
      </c>
      <c r="F31" s="9">
        <f>G29</f>
        <v>119.7</v>
      </c>
      <c r="G31" s="9">
        <f>ROUND(F31*E31,2)</f>
        <v>119.7</v>
      </c>
    </row>
    <row r="32" spans="1:7" ht="0.95" customHeight="1" x14ac:dyDescent="0.25">
      <c r="A32" s="16"/>
      <c r="B32" s="16"/>
      <c r="C32" s="16"/>
      <c r="D32" s="21"/>
      <c r="E32" s="16"/>
      <c r="F32" s="16"/>
      <c r="G32" s="16"/>
    </row>
    <row r="33" spans="1:7" x14ac:dyDescent="0.25">
      <c r="A33" s="13"/>
      <c r="B33" s="13"/>
      <c r="C33" s="13"/>
      <c r="D33" s="20" t="s">
        <v>53</v>
      </c>
      <c r="E33" s="15">
        <v>1</v>
      </c>
      <c r="F33" s="9">
        <f>G21+G26+G31</f>
        <v>26298.63</v>
      </c>
      <c r="G33" s="9">
        <f>ROUND(F33*E33,2)</f>
        <v>26298.63</v>
      </c>
    </row>
    <row r="34" spans="1:7" x14ac:dyDescent="0.25">
      <c r="A34" s="13"/>
      <c r="B34" s="13"/>
      <c r="C34" s="13"/>
      <c r="D34" s="14"/>
      <c r="E34" s="13"/>
      <c r="F34" s="13"/>
      <c r="G34" s="13"/>
    </row>
  </sheetData>
  <dataValidations count="1">
    <dataValidation type="list" allowBlank="1" showInputMessage="1" showErrorMessage="1" sqref="B4:B34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2023-04-28T05:26:21Z</dcterms:created>
  <dcterms:modified xsi:type="dcterms:W3CDTF">2023-04-28T05:27:05Z</dcterms:modified>
</cp:coreProperties>
</file>