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1" l="1"/>
  <c r="F24" i="1"/>
  <c r="G23" i="1"/>
  <c r="G4" i="1"/>
  <c r="G21" i="1"/>
  <c r="E4" i="1"/>
  <c r="F4" i="1"/>
  <c r="F21" i="1"/>
  <c r="G19" i="1"/>
  <c r="G17" i="1"/>
  <c r="G15" i="1"/>
  <c r="G13" i="1"/>
  <c r="G11" i="1"/>
  <c r="G9" i="1"/>
  <c r="G7" i="1"/>
  <c r="G5" i="1"/>
</calcChain>
</file>

<file path=xl/sharedStrings.xml><?xml version="1.0" encoding="utf-8"?>
<sst xmlns="http://schemas.openxmlformats.org/spreadsheetml/2006/main" count="59" uniqueCount="44">
  <si>
    <t>C. S. DR AGUILAR</t>
  </si>
  <si>
    <t>Presupuesto</t>
  </si>
  <si>
    <t>Código</t>
  </si>
  <si>
    <t>Resumen</t>
  </si>
  <si>
    <t>ImpPres</t>
  </si>
  <si>
    <t>Nat</t>
  </si>
  <si>
    <t>Ud</t>
  </si>
  <si>
    <t>CanPres</t>
  </si>
  <si>
    <t>PrPres</t>
  </si>
  <si>
    <t xml:space="preserve">01           </t>
  </si>
  <si>
    <t>DETECCION Y ALARMA</t>
  </si>
  <si>
    <t>Capítulo</t>
  </si>
  <si>
    <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</si>
  <si>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</si>
  <si>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</si>
  <si>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</si>
  <si>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</si>
  <si>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</si>
  <si>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E26DAD010    </t>
  </si>
  <si>
    <t>DETECTOR ÓPTICO DE HUMOS ANALÓGICO-ALGORÍTMICO</t>
  </si>
  <si>
    <t>Detector óptico de humos analógico-algorítmico direccionable, con dispositivo de medición de luz para evaluación de densidad y porcentaje de incremento en tiempo para envío de señal procesada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con Certificado CE CPD y marca de Calidad AENOR. Totalmente instalado; i/p.p. de conexiones y medios auxiliares.</t>
  </si>
  <si>
    <t xml:space="preserve">E26DAD030    </t>
  </si>
  <si>
    <t>DETECTOR ÓPTICO-TÉRMICO ANALÓGICO-ALGORÍTMICO</t>
  </si>
  <si>
    <t>Detector óptico-térmico analógico-algorítmico direccionable, con dispositivo óptico de medición de luz para evaluación de densidad y porcentaje de incremento en tiempo, y dispositivo de medición de calor simultáneo, para envío de ambas señales procesadas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y EN-5, con Certificado CE CPD y marca de Calidad AENOR. Totalmente instalado; i/p.p. de conexiones y medios auxiliares.</t>
  </si>
  <si>
    <t xml:space="preserve">CM1E26DCP010 </t>
  </si>
  <si>
    <t>PULSADOR ALARMA INCENDIO CON AUTOCHEQUEO</t>
  </si>
  <si>
    <t>Pulsador de alarma de fuego con autochequeo, en color rojo, con microrruptor, LED de alarma y autochequeo, sistema de comprobación con llave de rearme y lámina de plástico calibrada para que se enclave y no rompa. Equipo con certificado CE y conforme a Norma EN 54-11. Totalmente instalado; i/p.p. de conexiones.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</si>
  <si>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</si>
  <si>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</si>
  <si>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</si>
  <si>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</si>
  <si>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</si>
  <si>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</si>
  <si>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</si>
  <si>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</si>
  <si>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</si>
  <si>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</si>
  <si>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 xml:space="preserve">1000E        </t>
  </si>
  <si>
    <t>LEGALIZACIÓN INSTALACIÓN</t>
  </si>
  <si>
    <t xml:space="preserve">Inscripción de la instalación en industria inclulyendo proyecto, visado, certificado de dirección de obra, certificado de la instalación,tarifas y tasas así como acompañamiento a la inspección.
</t>
  </si>
  <si>
    <t>01</t>
  </si>
  <si>
    <t xml:space="preserve">02           </t>
  </si>
  <si>
    <t>CARTELERIA</t>
  </si>
  <si>
    <t>DRAGUILAR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</si>
</sst>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4">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3" fontId="4" fillId="3" borderId="0" xfId="0" applyNumberFormat="1" applyFont="1" applyFill="1" applyAlignment="1">
      <alignment vertical="top"/>
    </xf>
    <xf numFmtId="4" fontId="4" fillId="3"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9" t="s">
        <v>3</v>
      </c>
      <c r="E3" s="6" t="s">
        <v>7</v>
      </c>
      <c r="F3" s="6" t="s">
        <v>8</v>
      </c>
      <c r="G3" s="6" t="s">
        <v>4</v>
      </c>
    </row>
    <row r="4" spans="1:7" x14ac:dyDescent="0.25">
      <c r="A4" s="7" t="s">
        <v>9</v>
      </c>
      <c r="B4" s="7" t="s">
        <v>11</v>
      </c>
      <c r="C4" s="7" t="s">
        <v>12</v>
      </c>
      <c r="D4" s="20" t="s">
        <v>10</v>
      </c>
      <c r="E4" s="8">
        <f>E21</f>
        <v>1</v>
      </c>
      <c r="F4" s="9">
        <f>F21</f>
        <v>13963.77</v>
      </c>
      <c r="G4" s="9">
        <f>G21</f>
        <v>13963.77</v>
      </c>
    </row>
    <row r="5" spans="1:7" ht="22.5" x14ac:dyDescent="0.25">
      <c r="A5" s="10" t="s">
        <v>13</v>
      </c>
      <c r="B5" s="10" t="s">
        <v>15</v>
      </c>
      <c r="C5" s="10" t="s">
        <v>16</v>
      </c>
      <c r="D5" s="21" t="s">
        <v>14</v>
      </c>
      <c r="E5" s="11">
        <v>1</v>
      </c>
      <c r="F5" s="11">
        <v>2243.9</v>
      </c>
      <c r="G5" s="12">
        <f>ROUND(E5*F5,2)</f>
        <v>2243.9</v>
      </c>
    </row>
    <row r="6" spans="1:7" ht="157.5" x14ac:dyDescent="0.25">
      <c r="A6" s="13"/>
      <c r="B6" s="13"/>
      <c r="C6" s="13"/>
      <c r="D6" s="14" t="s">
        <v>17</v>
      </c>
      <c r="E6" s="13"/>
      <c r="F6" s="13"/>
      <c r="G6" s="13"/>
    </row>
    <row r="7" spans="1:7" ht="22.5" x14ac:dyDescent="0.25">
      <c r="A7" s="10" t="s">
        <v>18</v>
      </c>
      <c r="B7" s="10" t="s">
        <v>15</v>
      </c>
      <c r="C7" s="10" t="s">
        <v>16</v>
      </c>
      <c r="D7" s="21" t="s">
        <v>19</v>
      </c>
      <c r="E7" s="11">
        <v>51</v>
      </c>
      <c r="F7" s="11">
        <v>60.34</v>
      </c>
      <c r="G7" s="12">
        <f>ROUND(E7*F7,2)</f>
        <v>3077.34</v>
      </c>
    </row>
    <row r="8" spans="1:7" ht="157.5" x14ac:dyDescent="0.25">
      <c r="A8" s="13"/>
      <c r="B8" s="13"/>
      <c r="C8" s="13"/>
      <c r="D8" s="14" t="s">
        <v>20</v>
      </c>
      <c r="E8" s="13"/>
      <c r="F8" s="13"/>
      <c r="G8" s="13"/>
    </row>
    <row r="9" spans="1:7" ht="22.5" x14ac:dyDescent="0.25">
      <c r="A9" s="10" t="s">
        <v>21</v>
      </c>
      <c r="B9" s="10" t="s">
        <v>15</v>
      </c>
      <c r="C9" s="10" t="s">
        <v>16</v>
      </c>
      <c r="D9" s="21" t="s">
        <v>22</v>
      </c>
      <c r="E9" s="11">
        <v>7</v>
      </c>
      <c r="F9" s="11">
        <v>65.489999999999995</v>
      </c>
      <c r="G9" s="12">
        <f>ROUND(E9*F9,2)</f>
        <v>458.43</v>
      </c>
    </row>
    <row r="10" spans="1:7" ht="180" x14ac:dyDescent="0.25">
      <c r="A10" s="13"/>
      <c r="B10" s="13"/>
      <c r="C10" s="13"/>
      <c r="D10" s="14" t="s">
        <v>23</v>
      </c>
      <c r="E10" s="13"/>
      <c r="F10" s="13"/>
      <c r="G10" s="13"/>
    </row>
    <row r="11" spans="1:7" ht="22.5" x14ac:dyDescent="0.25">
      <c r="A11" s="10" t="s">
        <v>24</v>
      </c>
      <c r="B11" s="10" t="s">
        <v>15</v>
      </c>
      <c r="C11" s="10" t="s">
        <v>16</v>
      </c>
      <c r="D11" s="21" t="s">
        <v>25</v>
      </c>
      <c r="E11" s="11">
        <v>8</v>
      </c>
      <c r="F11" s="11">
        <v>28.24</v>
      </c>
      <c r="G11" s="12">
        <f>ROUND(E11*F11,2)</f>
        <v>225.92</v>
      </c>
    </row>
    <row r="12" spans="1:7" ht="112.5" x14ac:dyDescent="0.25">
      <c r="A12" s="13"/>
      <c r="B12" s="13"/>
      <c r="C12" s="13"/>
      <c r="D12" s="14" t="s">
        <v>26</v>
      </c>
      <c r="E12" s="13"/>
      <c r="F12" s="13"/>
      <c r="G12" s="13"/>
    </row>
    <row r="13" spans="1:7" ht="22.5" x14ac:dyDescent="0.25">
      <c r="A13" s="10" t="s">
        <v>27</v>
      </c>
      <c r="B13" s="10" t="s">
        <v>15</v>
      </c>
      <c r="C13" s="10" t="s">
        <v>16</v>
      </c>
      <c r="D13" s="21" t="s">
        <v>28</v>
      </c>
      <c r="E13" s="11">
        <v>6</v>
      </c>
      <c r="F13" s="11">
        <v>174.4</v>
      </c>
      <c r="G13" s="12">
        <f>ROUND(E13*F13,2)</f>
        <v>1046.4000000000001</v>
      </c>
    </row>
    <row r="14" spans="1:7" ht="146.25" x14ac:dyDescent="0.25">
      <c r="A14" s="13"/>
      <c r="B14" s="13"/>
      <c r="C14" s="13"/>
      <c r="D14" s="14" t="s">
        <v>29</v>
      </c>
      <c r="E14" s="13"/>
      <c r="F14" s="13"/>
      <c r="G14" s="13"/>
    </row>
    <row r="15" spans="1:7" ht="22.5" x14ac:dyDescent="0.25">
      <c r="A15" s="10" t="s">
        <v>30</v>
      </c>
      <c r="B15" s="10" t="s">
        <v>15</v>
      </c>
      <c r="C15" s="10" t="s">
        <v>16</v>
      </c>
      <c r="D15" s="21" t="s">
        <v>31</v>
      </c>
      <c r="E15" s="11">
        <v>2</v>
      </c>
      <c r="F15" s="11">
        <v>68.39</v>
      </c>
      <c r="G15" s="12">
        <f>ROUND(E15*F15,2)</f>
        <v>136.78</v>
      </c>
    </row>
    <row r="16" spans="1:7" ht="180" x14ac:dyDescent="0.25">
      <c r="A16" s="13"/>
      <c r="B16" s="13"/>
      <c r="C16" s="13"/>
      <c r="D16" s="14" t="s">
        <v>32</v>
      </c>
      <c r="E16" s="13"/>
      <c r="F16" s="13"/>
      <c r="G16" s="13"/>
    </row>
    <row r="17" spans="1:7" ht="22.5" x14ac:dyDescent="0.25">
      <c r="A17" s="10" t="s">
        <v>33</v>
      </c>
      <c r="B17" s="10" t="s">
        <v>15</v>
      </c>
      <c r="C17" s="10" t="s">
        <v>35</v>
      </c>
      <c r="D17" s="21" t="s">
        <v>34</v>
      </c>
      <c r="E17" s="11">
        <v>500</v>
      </c>
      <c r="F17" s="11">
        <v>8.5500000000000007</v>
      </c>
      <c r="G17" s="12">
        <f>ROUND(E17*F17,2)</f>
        <v>4275</v>
      </c>
    </row>
    <row r="18" spans="1:7" ht="168.75" x14ac:dyDescent="0.25">
      <c r="A18" s="13"/>
      <c r="B18" s="13"/>
      <c r="C18" s="13"/>
      <c r="D18" s="14" t="s">
        <v>36</v>
      </c>
      <c r="E18" s="13"/>
      <c r="F18" s="13"/>
      <c r="G18" s="13"/>
    </row>
    <row r="19" spans="1:7" x14ac:dyDescent="0.25">
      <c r="A19" s="10" t="s">
        <v>37</v>
      </c>
      <c r="B19" s="10" t="s">
        <v>15</v>
      </c>
      <c r="C19" s="10" t="s">
        <v>16</v>
      </c>
      <c r="D19" s="21" t="s">
        <v>38</v>
      </c>
      <c r="E19" s="11">
        <v>1</v>
      </c>
      <c r="F19" s="11">
        <v>2500</v>
      </c>
      <c r="G19" s="12">
        <f>ROUND(E19*F19,2)</f>
        <v>2500</v>
      </c>
    </row>
    <row r="20" spans="1:7" ht="67.5" x14ac:dyDescent="0.25">
      <c r="A20" s="13"/>
      <c r="B20" s="13"/>
      <c r="C20" s="13"/>
      <c r="D20" s="14" t="s">
        <v>39</v>
      </c>
      <c r="E20" s="13"/>
      <c r="F20" s="13"/>
      <c r="G20" s="13"/>
    </row>
    <row r="21" spans="1:7" x14ac:dyDescent="0.25">
      <c r="A21" s="13"/>
      <c r="B21" s="13"/>
      <c r="C21" s="13"/>
      <c r="D21" s="22" t="s">
        <v>40</v>
      </c>
      <c r="E21" s="15">
        <v>1</v>
      </c>
      <c r="F21" s="9">
        <f>G5+G7+G9+G11+G13+G15+G17+G19</f>
        <v>13963.77</v>
      </c>
      <c r="G21" s="9">
        <f>ROUND(F21*E21,2)</f>
        <v>13963.77</v>
      </c>
    </row>
    <row r="22" spans="1:7" ht="0.95" customHeight="1" x14ac:dyDescent="0.25">
      <c r="A22" s="16"/>
      <c r="B22" s="16"/>
      <c r="C22" s="16"/>
      <c r="D22" s="23"/>
      <c r="E22" s="16"/>
      <c r="F22" s="16"/>
      <c r="G22" s="16"/>
    </row>
    <row r="23" spans="1:7" x14ac:dyDescent="0.25">
      <c r="A23" s="7" t="s">
        <v>41</v>
      </c>
      <c r="B23" s="7" t="s">
        <v>11</v>
      </c>
      <c r="C23" s="7" t="s">
        <v>12</v>
      </c>
      <c r="D23" s="20" t="s">
        <v>42</v>
      </c>
      <c r="E23" s="17">
        <v>1</v>
      </c>
      <c r="F23" s="18">
        <v>0</v>
      </c>
      <c r="G23" s="18">
        <f>ROUND(E23*F23,2)</f>
        <v>0</v>
      </c>
    </row>
    <row r="24" spans="1:7" x14ac:dyDescent="0.25">
      <c r="A24" s="13"/>
      <c r="B24" s="13"/>
      <c r="C24" s="13"/>
      <c r="D24" s="22" t="s">
        <v>43</v>
      </c>
      <c r="E24" s="15">
        <v>1</v>
      </c>
      <c r="F24" s="9">
        <f>G21+G23</f>
        <v>13963.77</v>
      </c>
      <c r="G24" s="9">
        <f>ROUND(F24*E24,2)</f>
        <v>13963.77</v>
      </c>
    </row>
    <row r="25" spans="1:7" x14ac:dyDescent="0.25">
      <c r="A25" s="13"/>
      <c r="B25" s="13"/>
      <c r="C25" s="13"/>
      <c r="D25" s="14"/>
      <c r="E25" s="13"/>
      <c r="F25" s="13"/>
      <c r="G25" s="13"/>
    </row>
  </sheetData>
  <dataValidations count="1">
    <dataValidation type="list" allowBlank="1" showInputMessage="1" showErrorMessage="1" sqref="B4:B25">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2023-04-27T11:35:51Z</dcterms:created>
  <dcterms:modified xsi:type="dcterms:W3CDTF">2023-04-27T11:36:24Z</dcterms:modified>
</cp:coreProperties>
</file>