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G4" i="1"/>
  <c r="G22" i="1"/>
  <c r="E4" i="1"/>
  <c r="F4" i="1"/>
  <c r="F22" i="1"/>
  <c r="G13" i="1"/>
  <c r="G20" i="1"/>
  <c r="E13" i="1"/>
  <c r="F13" i="1"/>
  <c r="F20" i="1"/>
  <c r="G19" i="1"/>
  <c r="G18" i="1"/>
  <c r="G17" i="1"/>
  <c r="G16" i="1"/>
  <c r="G15" i="1"/>
  <c r="G5" i="1"/>
  <c r="G11" i="1"/>
  <c r="E5" i="1"/>
  <c r="F5" i="1"/>
  <c r="F11" i="1"/>
  <c r="G10" i="1"/>
  <c r="G9" i="1"/>
  <c r="G8" i="1"/>
  <c r="G7" i="1"/>
</calcChain>
</file>

<file path=xl/sharedStrings.xml><?xml version="1.0" encoding="utf-8"?>
<sst xmlns="http://schemas.openxmlformats.org/spreadsheetml/2006/main" count="63" uniqueCount="45">
  <si>
    <t>C. S. ARROYO DE LA VEGA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</si>
  <si>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</si>
  <si>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</si>
  <si>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</si>
  <si>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</si>
  <si>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</si>
  <si>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</si>
  <si>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</si>
  <si>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</si>
  <si>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</si>
  <si>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DETECCION Y ALARMA</t>
  </si>
  <si>
    <t>Capítulo</t>
  </si>
  <si>
    <t/>
  </si>
  <si>
    <t xml:space="preserve">1000B        </t>
  </si>
  <si>
    <t>SIRENA INTERIOR CONVENCIONAL OPTICO-ACUSTICA</t>
  </si>
  <si>
    <t>Partida</t>
  </si>
  <si>
    <t>u</t>
  </si>
  <si>
    <t xml:space="preserve">Sirena electrónica multitono con indicación luminosa de alarma de incendio, para uso interior, en color  rojo. De 100 dB de nivel sonoro a 1 m en tono de máxima intensidad, y grado de protección IP-54 ó IP-65. Equipo con certificado CE y CPR, conforme a Norma EN 54-3. Totalmente instalado; i/p.p. de conexiones.
</t>
  </si>
  <si>
    <t xml:space="preserve">O01OB200     </t>
  </si>
  <si>
    <t>Oficial 1ª electricista</t>
  </si>
  <si>
    <t>Mano de obra</t>
  </si>
  <si>
    <t>h</t>
  </si>
  <si>
    <t xml:space="preserve">O01OB220     </t>
  </si>
  <si>
    <t>Ayudante electricista</t>
  </si>
  <si>
    <t xml:space="preserve">P23DCS050    </t>
  </si>
  <si>
    <t>Sirena electrónica con foco incendios</t>
  </si>
  <si>
    <t>Material</t>
  </si>
  <si>
    <t xml:space="preserve">%PM1200      </t>
  </si>
  <si>
    <t>Pequeño Material</t>
  </si>
  <si>
    <t>Otros</t>
  </si>
  <si>
    <t>%</t>
  </si>
  <si>
    <t>1000B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</si>
  <si>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</si>
  <si>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</si>
  <si>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</si>
  <si>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</si>
  <si>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 xml:space="preserve">CM1O01OB200  </t>
  </si>
  <si>
    <t xml:space="preserve">CM1O01OB220  </t>
  </si>
  <si>
    <t xml:space="preserve">CM1P23DL010  </t>
  </si>
  <si>
    <t>Cable resist. fuego 2x1,5 mm2 SZ1-K (AS+)</t>
  </si>
  <si>
    <t xml:space="preserve">CM1P15UBH020 </t>
  </si>
  <si>
    <t>Tubo flexible PVC corrugado M20 mm libre halógenos</t>
  </si>
  <si>
    <t>CM1E26DLE010</t>
  </si>
  <si>
    <t>01</t>
  </si>
  <si>
    <t>AROYOVEGA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</si>
</sst>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3" fontId="3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10.285156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8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9" t="s">
        <v>10</v>
      </c>
      <c r="E4" s="8">
        <f>E22</f>
        <v>1</v>
      </c>
      <c r="F4" s="9">
        <f>F22</f>
        <v>2003.01</v>
      </c>
      <c r="G4" s="9">
        <f>G22</f>
        <v>2003.01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20" t="s">
        <v>14</v>
      </c>
      <c r="E5" s="11">
        <f>E11</f>
        <v>3</v>
      </c>
      <c r="F5" s="11">
        <f>F11</f>
        <v>97.67</v>
      </c>
      <c r="G5" s="11">
        <f>G11</f>
        <v>293.01</v>
      </c>
    </row>
    <row r="6" spans="1:7" ht="90" x14ac:dyDescent="0.25">
      <c r="A6" s="12"/>
      <c r="B6" s="12"/>
      <c r="C6" s="12"/>
      <c r="D6" s="13" t="s">
        <v>17</v>
      </c>
      <c r="E6" s="12"/>
      <c r="F6" s="12"/>
      <c r="G6" s="12"/>
    </row>
    <row r="7" spans="1:7" x14ac:dyDescent="0.25">
      <c r="A7" s="10" t="s">
        <v>18</v>
      </c>
      <c r="B7" s="10" t="s">
        <v>20</v>
      </c>
      <c r="C7" s="10" t="s">
        <v>21</v>
      </c>
      <c r="D7" s="20" t="s">
        <v>19</v>
      </c>
      <c r="E7" s="14">
        <v>0.35</v>
      </c>
      <c r="F7" s="15">
        <v>20.190000000000001</v>
      </c>
      <c r="G7" s="11">
        <f>ROUND(E7*F7,2)</f>
        <v>7.07</v>
      </c>
    </row>
    <row r="8" spans="1:7" x14ac:dyDescent="0.25">
      <c r="A8" s="10" t="s">
        <v>22</v>
      </c>
      <c r="B8" s="10" t="s">
        <v>20</v>
      </c>
      <c r="C8" s="10" t="s">
        <v>21</v>
      </c>
      <c r="D8" s="20" t="s">
        <v>23</v>
      </c>
      <c r="E8" s="14">
        <v>0.35</v>
      </c>
      <c r="F8" s="15">
        <v>18.899999999999999</v>
      </c>
      <c r="G8" s="11">
        <f>ROUND(E8*F8,2)</f>
        <v>6.62</v>
      </c>
    </row>
    <row r="9" spans="1:7" x14ac:dyDescent="0.25">
      <c r="A9" s="10" t="s">
        <v>24</v>
      </c>
      <c r="B9" s="10" t="s">
        <v>26</v>
      </c>
      <c r="C9" s="10" t="s">
        <v>16</v>
      </c>
      <c r="D9" s="20" t="s">
        <v>25</v>
      </c>
      <c r="E9" s="14">
        <v>1</v>
      </c>
      <c r="F9" s="15">
        <v>81.14</v>
      </c>
      <c r="G9" s="11">
        <f>ROUND(E9*F9,2)</f>
        <v>81.14</v>
      </c>
    </row>
    <row r="10" spans="1:7" x14ac:dyDescent="0.25">
      <c r="A10" s="10" t="s">
        <v>27</v>
      </c>
      <c r="B10" s="10" t="s">
        <v>29</v>
      </c>
      <c r="C10" s="10" t="s">
        <v>30</v>
      </c>
      <c r="D10" s="20" t="s">
        <v>28</v>
      </c>
      <c r="E10" s="14">
        <v>0.94799999999999995</v>
      </c>
      <c r="F10" s="15">
        <v>3</v>
      </c>
      <c r="G10" s="11">
        <f>ROUND(E10*F10,2)</f>
        <v>2.84</v>
      </c>
    </row>
    <row r="11" spans="1:7" x14ac:dyDescent="0.25">
      <c r="A11" s="12"/>
      <c r="B11" s="12"/>
      <c r="C11" s="12"/>
      <c r="D11" s="21" t="s">
        <v>31</v>
      </c>
      <c r="E11" s="15">
        <v>3</v>
      </c>
      <c r="F11" s="9">
        <f>SUM(G7:G10)</f>
        <v>97.67</v>
      </c>
      <c r="G11" s="9">
        <f>ROUND(F11*E11,2)</f>
        <v>293.01</v>
      </c>
    </row>
    <row r="12" spans="1:7" ht="0.95" customHeight="1" x14ac:dyDescent="0.25">
      <c r="A12" s="16"/>
      <c r="B12" s="16"/>
      <c r="C12" s="16"/>
      <c r="D12" s="22"/>
      <c r="E12" s="16"/>
      <c r="F12" s="16"/>
      <c r="G12" s="16"/>
    </row>
    <row r="13" spans="1:7" ht="22.5" x14ac:dyDescent="0.25">
      <c r="A13" s="10" t="s">
        <v>32</v>
      </c>
      <c r="B13" s="10" t="s">
        <v>15</v>
      </c>
      <c r="C13" s="10" t="s">
        <v>34</v>
      </c>
      <c r="D13" s="20" t="s">
        <v>33</v>
      </c>
      <c r="E13" s="11">
        <f>E20</f>
        <v>200</v>
      </c>
      <c r="F13" s="11">
        <f>F20</f>
        <v>8.5500000000000007</v>
      </c>
      <c r="G13" s="11">
        <f>G20</f>
        <v>1710</v>
      </c>
    </row>
    <row r="14" spans="1:7" ht="168.75" x14ac:dyDescent="0.25">
      <c r="A14" s="12"/>
      <c r="B14" s="12"/>
      <c r="C14" s="12"/>
      <c r="D14" s="13" t="s">
        <v>35</v>
      </c>
      <c r="E14" s="12"/>
      <c r="F14" s="12"/>
      <c r="G14" s="12"/>
    </row>
    <row r="15" spans="1:7" x14ac:dyDescent="0.25">
      <c r="A15" s="10" t="s">
        <v>36</v>
      </c>
      <c r="B15" s="10" t="s">
        <v>20</v>
      </c>
      <c r="C15" s="10" t="s">
        <v>21</v>
      </c>
      <c r="D15" s="20" t="s">
        <v>19</v>
      </c>
      <c r="E15" s="14">
        <v>0.1</v>
      </c>
      <c r="F15" s="15">
        <v>23.72</v>
      </c>
      <c r="G15" s="11">
        <f>ROUND(E15*F15,2)</f>
        <v>2.37</v>
      </c>
    </row>
    <row r="16" spans="1:7" x14ac:dyDescent="0.25">
      <c r="A16" s="10" t="s">
        <v>37</v>
      </c>
      <c r="B16" s="10" t="s">
        <v>20</v>
      </c>
      <c r="C16" s="10" t="s">
        <v>21</v>
      </c>
      <c r="D16" s="20" t="s">
        <v>23</v>
      </c>
      <c r="E16" s="14">
        <v>0.1</v>
      </c>
      <c r="F16" s="15">
        <v>22.53</v>
      </c>
      <c r="G16" s="11">
        <f>ROUND(E16*F16,2)</f>
        <v>2.25</v>
      </c>
    </row>
    <row r="17" spans="1:7" x14ac:dyDescent="0.25">
      <c r="A17" s="10" t="s">
        <v>38</v>
      </c>
      <c r="B17" s="10" t="s">
        <v>26</v>
      </c>
      <c r="C17" s="10" t="s">
        <v>34</v>
      </c>
      <c r="D17" s="20" t="s">
        <v>39</v>
      </c>
      <c r="E17" s="14">
        <v>1</v>
      </c>
      <c r="F17" s="15">
        <v>2.56</v>
      </c>
      <c r="G17" s="11">
        <f>ROUND(E17*F17,2)</f>
        <v>2.56</v>
      </c>
    </row>
    <row r="18" spans="1:7" ht="22.5" x14ac:dyDescent="0.25">
      <c r="A18" s="10" t="s">
        <v>40</v>
      </c>
      <c r="B18" s="10" t="s">
        <v>26</v>
      </c>
      <c r="C18" s="10" t="s">
        <v>34</v>
      </c>
      <c r="D18" s="20" t="s">
        <v>41</v>
      </c>
      <c r="E18" s="14">
        <v>1</v>
      </c>
      <c r="F18" s="15">
        <v>1.1200000000000001</v>
      </c>
      <c r="G18" s="11">
        <f>ROUND(E18*F18,2)</f>
        <v>1.1200000000000001</v>
      </c>
    </row>
    <row r="19" spans="1:7" x14ac:dyDescent="0.25">
      <c r="A19" s="10" t="s">
        <v>27</v>
      </c>
      <c r="B19" s="10" t="s">
        <v>29</v>
      </c>
      <c r="C19" s="10" t="s">
        <v>30</v>
      </c>
      <c r="D19" s="20" t="s">
        <v>28</v>
      </c>
      <c r="E19" s="14">
        <v>8.3000000000000004E-2</v>
      </c>
      <c r="F19" s="15">
        <v>3</v>
      </c>
      <c r="G19" s="11">
        <f>ROUND(E19*F19,2)</f>
        <v>0.25</v>
      </c>
    </row>
    <row r="20" spans="1:7" x14ac:dyDescent="0.25">
      <c r="A20" s="12"/>
      <c r="B20" s="12"/>
      <c r="C20" s="12"/>
      <c r="D20" s="21" t="s">
        <v>42</v>
      </c>
      <c r="E20" s="15">
        <v>200</v>
      </c>
      <c r="F20" s="9">
        <f>SUM(G15:G19)</f>
        <v>8.5500000000000007</v>
      </c>
      <c r="G20" s="9">
        <f>ROUND(F20*E20,2)</f>
        <v>1710</v>
      </c>
    </row>
    <row r="21" spans="1:7" ht="0.95" customHeight="1" x14ac:dyDescent="0.25">
      <c r="A21" s="16"/>
      <c r="B21" s="16"/>
      <c r="C21" s="16"/>
      <c r="D21" s="22"/>
      <c r="E21" s="16"/>
      <c r="F21" s="16"/>
      <c r="G21" s="16"/>
    </row>
    <row r="22" spans="1:7" x14ac:dyDescent="0.25">
      <c r="A22" s="12"/>
      <c r="B22" s="12"/>
      <c r="C22" s="12"/>
      <c r="D22" s="21" t="s">
        <v>43</v>
      </c>
      <c r="E22" s="17">
        <v>1</v>
      </c>
      <c r="F22" s="9">
        <f>G11+G20</f>
        <v>2003.01</v>
      </c>
      <c r="G22" s="9">
        <f>ROUND(F22*E22,2)</f>
        <v>2003.01</v>
      </c>
    </row>
    <row r="23" spans="1:7" ht="0.95" customHeight="1" x14ac:dyDescent="0.25">
      <c r="A23" s="16"/>
      <c r="B23" s="16"/>
      <c r="C23" s="16"/>
      <c r="D23" s="22"/>
      <c r="E23" s="16"/>
      <c r="F23" s="16"/>
      <c r="G23" s="16"/>
    </row>
    <row r="24" spans="1:7" x14ac:dyDescent="0.25">
      <c r="A24" s="12"/>
      <c r="B24" s="12"/>
      <c r="C24" s="12"/>
      <c r="D24" s="21" t="s">
        <v>44</v>
      </c>
      <c r="E24" s="17">
        <v>1</v>
      </c>
      <c r="F24" s="9">
        <f>G22</f>
        <v>2003.01</v>
      </c>
      <c r="G24" s="9">
        <f>ROUND(F24*E24,2)</f>
        <v>2003.01</v>
      </c>
    </row>
    <row r="25" spans="1:7" x14ac:dyDescent="0.25">
      <c r="A25" s="12"/>
      <c r="B25" s="12"/>
      <c r="C25" s="12"/>
      <c r="D25" s="13"/>
      <c r="E25" s="12"/>
      <c r="F25" s="12"/>
      <c r="G25" s="12"/>
    </row>
  </sheetData>
  <dataValidations count="1">
    <dataValidation type="list" allowBlank="1" showInputMessage="1" showErrorMessage="1" sqref="B4:B25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2023-04-27T10:07:46Z</dcterms:created>
  <dcterms:modified xsi:type="dcterms:W3CDTF">2023-04-27T10:08:18Z</dcterms:modified>
</cp:coreProperties>
</file>