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9504\Desktop\Teletrabajo\1.Trabajando\2000003957_Suministro placas L1 Norte\Primera revisión\"/>
    </mc:Choice>
  </mc:AlternateContent>
  <xr:revisionPtr revIDLastSave="0" documentId="13_ncr:1_{F5AD2740-00CE-4D8E-BA6F-A14D4B28DA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" sheetId="1" r:id="rId1"/>
  </sheets>
  <definedNames>
    <definedName name="_xlnm.Print_Area" localSheetId="0">OFERTA!$A$1:$H$15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H6" i="1"/>
  <c r="H5" i="1"/>
  <c r="F5" i="1"/>
  <c r="F7" i="1" l="1"/>
  <c r="H7" i="1"/>
  <c r="F8" i="1" l="1"/>
  <c r="F9" i="1"/>
  <c r="H9" i="1"/>
  <c r="H8" i="1"/>
  <c r="F10" i="1" l="1"/>
  <c r="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Zapata Fernández, Miguel Ángel</author>
    <author>s/a</author>
  </authors>
  <commentList>
    <comment ref="G3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>INTRODUCIR PRECIO UNITARIO POR UND. OBRA</t>
        </r>
      </text>
    </comment>
    <comment ref="G8" authorId="1" shapeId="0" xr:uid="{00000000-0006-0000-0000-000002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  <comment ref="G9" authorId="1" shapeId="0" xr:uid="{00000000-0006-0000-0000-000003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</commentList>
</comments>
</file>

<file path=xl/sharedStrings.xml><?xml version="1.0" encoding="utf-8"?>
<sst xmlns="http://schemas.openxmlformats.org/spreadsheetml/2006/main" count="31" uniqueCount="27">
  <si>
    <t>Código</t>
  </si>
  <si>
    <t>ImpPres</t>
  </si>
  <si>
    <t>Ud</t>
  </si>
  <si>
    <t>PRESUPUESTO OFERTA</t>
  </si>
  <si>
    <t>1.1</t>
  </si>
  <si>
    <t>PRESUPUESTO DE EJECUCIÓN MATERIAL</t>
  </si>
  <si>
    <t>% GASTOS GENERALES</t>
  </si>
  <si>
    <t>% BENEFICIO INDUSTRIAL</t>
  </si>
  <si>
    <t>NOMBRE EMPRESA /
RAZÓN SOCIAL</t>
  </si>
  <si>
    <t>FECHA</t>
  </si>
  <si>
    <t>DOMICILIO FISCAL</t>
  </si>
  <si>
    <t>SELLO</t>
  </si>
  <si>
    <t>CIF</t>
  </si>
  <si>
    <t>FIRMA</t>
  </si>
  <si>
    <t>Medición</t>
  </si>
  <si>
    <t>Descripción</t>
  </si>
  <si>
    <t>Precio unitario</t>
  </si>
  <si>
    <t>BASE IMPONIBLE</t>
  </si>
  <si>
    <t>TOTAL OFERTA SIN IVA</t>
  </si>
  <si>
    <t>1.3</t>
  </si>
  <si>
    <t xml:space="preserve">SUMINISTRO DE SISTEMAS DE VÍA EN PLACA CON FIJACIÓN DIRECTA DE TECNOLOGÍA ADHERIZADA PARA LA OBRA DE CIERRE DE LÍNEA 1 TRAMO NORTE DE METRO DE MADRID </t>
  </si>
  <si>
    <t>Unidad sistema de vía en placa con fijación directa de tecnología adherizada para carril 54E1 instalación “bottom up”. Según especificaciones del Pliego de Prescripciones Técnicas, incluido el transporte y descarga, hasta las zonas de acopio designadas por Metro de Madrid.</t>
  </si>
  <si>
    <t>Unidad sistema de vía en placa con fijación directa de tecnología adherizada para carril 54E1 para instalación “top-down”. Según especificaciones del Pliego de Prescripciones Técnicas, incluido el transporte y descarga, hasta las zonas de acopio designadas por Metro de Madrid.</t>
  </si>
  <si>
    <t>1. SISTEMAS DE FIJACIÓN DIRECTA Y TECNOLOGÍA ADHERIZADA</t>
  </si>
  <si>
    <r>
      <rPr>
        <b/>
        <sz val="18"/>
        <color theme="1"/>
        <rFont val="Calibri"/>
        <family val="2"/>
        <scheme val="minor"/>
      </rPr>
      <t>OFERTA LOTE 1</t>
    </r>
    <r>
      <rPr>
        <b/>
        <sz val="11"/>
        <color theme="1"/>
        <rFont val="Calibri"/>
        <family val="2"/>
        <scheme val="minor"/>
      </rPr>
      <t>: VÍA GENERAL ESTÁNDAR Suministro de sistemas de vía en placa con fijación directa de tecnología adherizada.</t>
    </r>
  </si>
  <si>
    <r>
      <rPr>
        <b/>
        <i/>
        <sz val="12"/>
        <color rgb="FFFF0000"/>
        <rFont val="Calibri"/>
        <family val="2"/>
        <scheme val="minor"/>
      </rPr>
      <t>*</t>
    </r>
    <r>
      <rPr>
        <b/>
        <i/>
        <sz val="12"/>
        <color theme="1"/>
        <rFont val="Calibri"/>
        <family val="2"/>
        <scheme val="minor"/>
      </rPr>
      <t xml:space="preserve"> La cumplimentación se realizará según el apartado Oferta económica del PCP.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</si>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</sst>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[$-F800]dddd\,\ mmmm\ dd\,\ yyyy"/>
  </numFmts>
  <fonts count="19" x14ac:knownFonts="1"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1"/>
      <color theme="3" tint="-0.249977111117893"/>
      <name val="Verdana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5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6"/>
      <color indexed="8"/>
      <name val="Calibri"/>
      <family val="2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26"/>
        <bgColor theme="0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4" fontId="4" fillId="2" borderId="4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15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4" fontId="6" fillId="0" borderId="5" xfId="0" applyNumberFormat="1" applyFont="1" applyFill="1" applyBorder="1" applyAlignment="1" applyProtection="1">
      <alignment horizontal="center" vertical="center"/>
    </xf>
    <xf numFmtId="4" fontId="8" fillId="0" borderId="5" xfId="0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4" fontId="6" fillId="3" borderId="5" xfId="0" applyNumberFormat="1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4" fontId="8" fillId="3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vertical="center"/>
    </xf>
    <xf numFmtId="49" fontId="1" fillId="0" borderId="7" xfId="0" applyNumberFormat="1" applyFont="1" applyBorder="1" applyAlignment="1" applyProtection="1">
      <alignment vertical="center"/>
    </xf>
    <xf numFmtId="49" fontId="1" fillId="0" borderId="8" xfId="0" applyNumberFormat="1" applyFont="1" applyBorder="1" applyAlignment="1" applyProtection="1">
      <alignment vertical="center" wrapText="1"/>
    </xf>
    <xf numFmtId="164" fontId="4" fillId="2" borderId="12" xfId="0" applyNumberFormat="1" applyFont="1" applyFill="1" applyBorder="1" applyAlignment="1" applyProtection="1">
      <alignment horizontal="center" vertical="center"/>
    </xf>
    <xf numFmtId="164" fontId="4" fillId="2" borderId="13" xfId="0" applyNumberFormat="1" applyFont="1" applyFill="1" applyBorder="1" applyAlignment="1" applyProtection="1">
      <alignment horizontal="center" vertical="center"/>
    </xf>
    <xf numFmtId="4" fontId="4" fillId="2" borderId="12" xfId="0" applyNumberFormat="1" applyFont="1" applyFill="1" applyBorder="1" applyAlignment="1" applyProtection="1">
      <alignment horizontal="center" vertical="center"/>
    </xf>
    <xf numFmtId="4" fontId="4" fillId="2" borderId="13" xfId="0" applyNumberFormat="1" applyFont="1" applyFill="1" applyBorder="1" applyAlignment="1" applyProtection="1">
      <alignment horizontal="center" vertical="center"/>
    </xf>
    <xf numFmtId="4" fontId="4" fillId="2" borderId="14" xfId="0" applyNumberFormat="1" applyFont="1" applyFill="1" applyBorder="1" applyAlignment="1" applyProtection="1">
      <alignment horizontal="center" vertical="center"/>
    </xf>
    <xf numFmtId="4" fontId="4" fillId="4" borderId="13" xfId="0" applyNumberFormat="1" applyFont="1" applyFill="1" applyBorder="1" applyAlignment="1" applyProtection="1">
      <alignment horizontal="center" vertical="center"/>
      <protection locked="0"/>
    </xf>
    <xf numFmtId="9" fontId="4" fillId="2" borderId="0" xfId="1" applyFont="1" applyFill="1" applyBorder="1" applyAlignment="1" applyProtection="1">
      <alignment horizontal="center" vertical="center"/>
    </xf>
    <xf numFmtId="0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4" fillId="0" borderId="4" xfId="0" applyNumberFormat="1" applyFont="1" applyBorder="1" applyAlignment="1" applyProtection="1">
      <alignment vertical="center" wrapText="1"/>
    </xf>
    <xf numFmtId="0" fontId="16" fillId="0" borderId="0" xfId="0" applyFont="1" applyFill="1" applyBorder="1" applyAlignment="1">
      <alignment vertical="center" wrapText="1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0" borderId="5" xfId="0" applyNumberFormat="1" applyFont="1" applyBorder="1" applyAlignment="1" applyProtection="1">
      <alignment vertical="center" wrapText="1"/>
    </xf>
    <xf numFmtId="49" fontId="4" fillId="0" borderId="13" xfId="0" applyNumberFormat="1" applyFont="1" applyBorder="1" applyAlignment="1" applyProtection="1">
      <alignment vertical="center" wrapText="1"/>
    </xf>
    <xf numFmtId="4" fontId="16" fillId="0" borderId="0" xfId="0" applyNumberFormat="1" applyFont="1" applyFill="1" applyBorder="1" applyAlignment="1">
      <alignment vertical="center" wrapText="1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" fontId="0" fillId="0" borderId="5" xfId="0" applyNumberFormat="1" applyBorder="1" applyAlignment="1">
      <alignment horizontal="center" vertical="center"/>
    </xf>
    <xf numFmtId="9" fontId="4" fillId="4" borderId="13" xfId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 wrapText="1"/>
    </xf>
    <xf numFmtId="0" fontId="0" fillId="0" borderId="2" xfId="0" applyBorder="1" applyAlignment="1" applyProtection="1">
      <alignment wrapText="1"/>
    </xf>
    <xf numFmtId="0" fontId="0" fillId="0" borderId="3" xfId="0" applyBorder="1" applyAlignment="1" applyProtection="1">
      <alignment wrapText="1"/>
    </xf>
    <xf numFmtId="0" fontId="2" fillId="0" borderId="5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 wrapText="1"/>
    </xf>
    <xf numFmtId="0" fontId="13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165" fontId="13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 applyProtection="1">
      <alignment horizontal="right" vertical="center"/>
    </xf>
    <xf numFmtId="0" fontId="6" fillId="3" borderId="11" xfId="0" applyFont="1" applyFill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right" vertical="center" wrapText="1"/>
    </xf>
    <xf numFmtId="49" fontId="4" fillId="0" borderId="6" xfId="0" applyNumberFormat="1" applyFont="1" applyBorder="1" applyAlignment="1" applyProtection="1">
      <alignment horizontal="right" vertical="center" wrapText="1"/>
    </xf>
    <xf numFmtId="49" fontId="4" fillId="0" borderId="7" xfId="0" applyNumberFormat="1" applyFont="1" applyBorder="1" applyAlignment="1" applyProtection="1">
      <alignment horizontal="right" vertical="center" wrapText="1"/>
    </xf>
    <xf numFmtId="49" fontId="4" fillId="0" borderId="8" xfId="0" applyNumberFormat="1" applyFont="1" applyBorder="1" applyAlignment="1" applyProtection="1">
      <alignment horizontal="right" vertical="center" wrapText="1"/>
    </xf>
    <xf numFmtId="0" fontId="6" fillId="0" borderId="9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1" xfId="0" applyFont="1" applyFill="1" applyBorder="1" applyAlignment="1" applyProtection="1">
      <alignment horizontal="right" vertical="center"/>
    </xf>
    <xf numFmtId="4" fontId="4" fillId="4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je" xfId="1" builtinId="5"/>
  </cellStyles>
  <dxfs count="1">
    <dxf>
      <fill>
        <patternFill>
          <fgColor auto="1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2"/>
  <sheetViews>
    <sheetView tabSelected="1" zoomScale="70" zoomScaleNormal="70" zoomScaleSheetLayoutView="100" workbookViewId="0">
      <selection activeCell="G8" sqref="G8:G9"/>
    </sheetView>
  </sheetViews>
  <sheetFormatPr baseColWidth="10" defaultRowHeight="15" x14ac:dyDescent="0.25"/>
  <cols>
    <col min="1" max="2" width="8.7109375" customWidth="1"/>
    <col min="3" max="3" width="62.140625" style="1" customWidth="1"/>
    <col min="4" max="4" width="11.5703125" style="2" customWidth="1"/>
    <col min="5" max="6" width="14.140625" style="2" customWidth="1"/>
    <col min="7" max="8" width="14.140625" customWidth="1"/>
    <col min="9" max="9" width="30.5703125" customWidth="1"/>
    <col min="10" max="10" width="19.28515625" customWidth="1"/>
    <col min="11" max="11" width="17.7109375" bestFit="1" customWidth="1"/>
    <col min="12" max="12" width="6.85546875" customWidth="1"/>
  </cols>
  <sheetData>
    <row r="1" spans="1:19" s="3" customFormat="1" ht="32.1" customHeight="1" x14ac:dyDescent="0.25">
      <c r="A1" s="41" t="s">
        <v>20</v>
      </c>
      <c r="B1" s="42"/>
      <c r="C1" s="42"/>
      <c r="D1" s="42"/>
      <c r="E1" s="42"/>
      <c r="F1" s="42"/>
      <c r="G1" s="42"/>
      <c r="H1" s="43"/>
    </row>
    <row r="2" spans="1:19" ht="51.6" customHeight="1" x14ac:dyDescent="0.25">
      <c r="A2" s="50" t="s">
        <v>24</v>
      </c>
      <c r="B2" s="51"/>
      <c r="C2" s="52"/>
      <c r="D2" s="44" t="s">
        <v>17</v>
      </c>
      <c r="E2" s="44"/>
      <c r="F2" s="44"/>
      <c r="G2" s="44" t="s">
        <v>3</v>
      </c>
      <c r="H2" s="44"/>
    </row>
    <row r="3" spans="1:19" s="1" customFormat="1" ht="20.25" customHeight="1" x14ac:dyDescent="0.25">
      <c r="A3" s="17" t="s">
        <v>0</v>
      </c>
      <c r="B3" s="18" t="s">
        <v>2</v>
      </c>
      <c r="C3" s="19" t="s">
        <v>15</v>
      </c>
      <c r="D3" s="9" t="s">
        <v>14</v>
      </c>
      <c r="E3" s="9" t="s">
        <v>16</v>
      </c>
      <c r="F3" s="9" t="s">
        <v>1</v>
      </c>
      <c r="G3" s="9" t="s">
        <v>16</v>
      </c>
      <c r="H3" s="32" t="s">
        <v>1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s="1" customFormat="1" ht="20.25" customHeight="1" x14ac:dyDescent="0.25">
      <c r="A4" s="45" t="s">
        <v>23</v>
      </c>
      <c r="B4" s="46"/>
      <c r="C4" s="47"/>
      <c r="D4" s="37"/>
      <c r="E4" s="37"/>
      <c r="F4" s="37"/>
      <c r="G4" s="37"/>
      <c r="H4" s="38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s="1" customFormat="1" ht="55.9" customHeight="1" x14ac:dyDescent="0.25">
      <c r="A5" s="35" t="s">
        <v>4</v>
      </c>
      <c r="B5" s="30" t="s">
        <v>2</v>
      </c>
      <c r="C5" s="34" t="s">
        <v>21</v>
      </c>
      <c r="D5" s="39">
        <v>282</v>
      </c>
      <c r="E5" s="23">
        <v>67</v>
      </c>
      <c r="F5" s="23">
        <f>E5*D5</f>
        <v>18894</v>
      </c>
      <c r="G5" s="25"/>
      <c r="H5" s="4">
        <f>ROUND(D5*G5,2)</f>
        <v>0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</row>
    <row r="6" spans="1:19" s="1" customFormat="1" ht="54.6" customHeight="1" x14ac:dyDescent="0.25">
      <c r="A6" s="35" t="s">
        <v>19</v>
      </c>
      <c r="B6" s="30" t="s">
        <v>2</v>
      </c>
      <c r="C6" s="34" t="s">
        <v>22</v>
      </c>
      <c r="D6" s="39">
        <v>12519</v>
      </c>
      <c r="E6" s="23">
        <v>68</v>
      </c>
      <c r="F6" s="23">
        <f>E6*D6</f>
        <v>851292</v>
      </c>
      <c r="G6" s="67"/>
      <c r="H6" s="4">
        <f>ROUND(D6*G6,2)</f>
        <v>0</v>
      </c>
      <c r="I6" s="36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19" s="1" customFormat="1" ht="27.75" customHeight="1" x14ac:dyDescent="0.25">
      <c r="A7" s="64" t="s">
        <v>5</v>
      </c>
      <c r="B7" s="65"/>
      <c r="C7" s="66"/>
      <c r="D7" s="10"/>
      <c r="E7" s="11"/>
      <c r="F7" s="11">
        <f>SUM(F5:F6)</f>
        <v>870186</v>
      </c>
      <c r="G7" s="33"/>
      <c r="H7" s="12">
        <f>SUM(H4:H6)</f>
        <v>0</v>
      </c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s="1" customFormat="1" ht="27.75" customHeight="1" x14ac:dyDescent="0.25">
      <c r="A8" s="58" t="s">
        <v>6</v>
      </c>
      <c r="B8" s="59"/>
      <c r="C8" s="60"/>
      <c r="D8" s="20"/>
      <c r="E8" s="26">
        <v>0.09</v>
      </c>
      <c r="F8" s="22">
        <f>ROUND(F7*E8,2)</f>
        <v>78316.740000000005</v>
      </c>
      <c r="G8" s="40"/>
      <c r="H8" s="22">
        <f>ROUND(H7*G8,2)</f>
        <v>0</v>
      </c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19" s="1" customFormat="1" ht="27.75" customHeight="1" x14ac:dyDescent="0.25">
      <c r="A9" s="61" t="s">
        <v>7</v>
      </c>
      <c r="B9" s="62"/>
      <c r="C9" s="63"/>
      <c r="D9" s="21"/>
      <c r="E9" s="26">
        <v>0.06</v>
      </c>
      <c r="F9" s="23">
        <f>ROUND(F7*E9,2)</f>
        <v>52211.16</v>
      </c>
      <c r="G9" s="40"/>
      <c r="H9" s="24">
        <f>ROUND(H7*G9,2)</f>
        <v>0</v>
      </c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19" s="3" customFormat="1" ht="30" customHeight="1" x14ac:dyDescent="0.25">
      <c r="A10" s="55" t="s">
        <v>18</v>
      </c>
      <c r="B10" s="56"/>
      <c r="C10" s="57"/>
      <c r="D10" s="13"/>
      <c r="E10" s="13"/>
      <c r="F10" s="14">
        <f>SUM(F7:F9)</f>
        <v>1000713.9</v>
      </c>
      <c r="G10" s="15"/>
      <c r="H10" s="16">
        <f>SUM(H7:H9)</f>
        <v>0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19" ht="23.25" customHeight="1" x14ac:dyDescent="0.25">
      <c r="A11" s="53" t="s">
        <v>25</v>
      </c>
      <c r="B11" s="53"/>
      <c r="C11" s="53"/>
      <c r="D11" s="53"/>
      <c r="E11" s="53"/>
      <c r="F11" s="53"/>
      <c r="G11" s="53"/>
      <c r="H11" s="53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</row>
    <row r="12" spans="1:19" s="29" customFormat="1" ht="23.25" customHeight="1" x14ac:dyDescent="0.25">
      <c r="A12" s="6"/>
      <c r="B12" s="6"/>
      <c r="C12" s="6"/>
      <c r="D12" s="6"/>
      <c r="E12" s="6"/>
      <c r="F12" s="6"/>
      <c r="J12" s="31"/>
      <c r="K12" s="31"/>
      <c r="L12" s="31"/>
      <c r="M12" s="31"/>
      <c r="N12" s="31"/>
      <c r="O12" s="31"/>
      <c r="P12" s="31"/>
      <c r="Q12" s="31"/>
    </row>
    <row r="13" spans="1:19" ht="54.95" customHeight="1" x14ac:dyDescent="0.25">
      <c r="A13" s="48" t="s">
        <v>8</v>
      </c>
      <c r="B13" s="48"/>
      <c r="C13" s="27"/>
      <c r="D13" s="8" t="s">
        <v>9</v>
      </c>
      <c r="E13" s="54" t="s">
        <v>26</v>
      </c>
      <c r="F13" s="54"/>
      <c r="G13" s="54"/>
      <c r="H13" s="54"/>
      <c r="K13" s="3"/>
      <c r="L13" s="3"/>
      <c r="M13" s="3"/>
      <c r="N13" s="3"/>
      <c r="O13" s="3"/>
      <c r="P13" s="3"/>
    </row>
    <row r="14" spans="1:19" ht="54.95" customHeight="1" x14ac:dyDescent="0.25">
      <c r="A14" s="48" t="s">
        <v>10</v>
      </c>
      <c r="B14" s="48"/>
      <c r="C14" s="28"/>
      <c r="D14" s="8" t="s">
        <v>11</v>
      </c>
      <c r="E14" s="49"/>
      <c r="F14" s="49"/>
      <c r="G14" s="49"/>
      <c r="H14" s="49"/>
    </row>
    <row r="15" spans="1:19" ht="54.95" customHeight="1" x14ac:dyDescent="0.25">
      <c r="A15" s="48" t="s">
        <v>12</v>
      </c>
      <c r="B15" s="48"/>
      <c r="C15" s="7"/>
      <c r="D15" s="8" t="s">
        <v>13</v>
      </c>
      <c r="E15" s="49"/>
      <c r="F15" s="49"/>
      <c r="G15" s="49"/>
      <c r="H15" s="49"/>
    </row>
    <row r="16" spans="1:19" ht="23.25" customHeight="1" x14ac:dyDescent="0.25">
      <c r="D16" s="5"/>
      <c r="E16" s="5"/>
      <c r="F16" s="5"/>
    </row>
    <row r="17" spans="4:6" ht="23.25" customHeight="1" x14ac:dyDescent="0.25">
      <c r="D17" s="5"/>
      <c r="E17" s="5"/>
      <c r="F17" s="5"/>
    </row>
    <row r="18" spans="4:6" ht="23.25" customHeight="1" x14ac:dyDescent="0.25"/>
    <row r="19" spans="4:6" ht="23.25" customHeight="1" x14ac:dyDescent="0.25"/>
    <row r="20" spans="4:6" ht="23.25" customHeight="1" x14ac:dyDescent="0.25"/>
    <row r="21" spans="4:6" ht="23.25" customHeight="1" x14ac:dyDescent="0.25"/>
    <row r="22" spans="4:6" ht="23.25" customHeight="1" x14ac:dyDescent="0.25"/>
    <row r="23" spans="4:6" ht="23.25" customHeight="1" x14ac:dyDescent="0.25"/>
    <row r="24" spans="4:6" ht="23.25" customHeight="1" x14ac:dyDescent="0.25"/>
    <row r="25" spans="4:6" ht="23.25" customHeight="1" x14ac:dyDescent="0.25"/>
    <row r="26" spans="4:6" ht="23.25" customHeight="1" x14ac:dyDescent="0.25"/>
    <row r="27" spans="4:6" ht="23.25" customHeight="1" x14ac:dyDescent="0.25"/>
    <row r="28" spans="4:6" ht="23.25" customHeight="1" x14ac:dyDescent="0.25"/>
    <row r="29" spans="4:6" ht="23.25" customHeight="1" x14ac:dyDescent="0.25"/>
    <row r="30" spans="4:6" ht="23.25" customHeight="1" x14ac:dyDescent="0.25"/>
    <row r="31" spans="4:6" ht="23.25" customHeight="1" x14ac:dyDescent="0.25"/>
    <row r="32" spans="4:6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</sheetData>
  <sheetProtection algorithmName="SHA-512" hashValue="Y4B1dtR3nMSktQEqABV2UP3l1U6I+eUB7trZ0T9iWIgoidGOV6cVauWqETvP8ksKRiFNP++x4DTJehnGBOJpdw==" saltValue="KWYoydrN28SNqetsdKOr/g==" spinCount="100000" sheet="1" formatCells="0" selectLockedCells="1"/>
  <protectedRanges>
    <protectedRange sqref="G8:G10" name="Rango1"/>
    <protectedRange sqref="G7" name="Rango1_1"/>
  </protectedRanges>
  <mergeCells count="16">
    <mergeCell ref="A1:H1"/>
    <mergeCell ref="D2:F2"/>
    <mergeCell ref="G2:H2"/>
    <mergeCell ref="A4:C4"/>
    <mergeCell ref="A15:B15"/>
    <mergeCell ref="E15:H15"/>
    <mergeCell ref="A2:C2"/>
    <mergeCell ref="A11:H11"/>
    <mergeCell ref="A13:B13"/>
    <mergeCell ref="E13:H13"/>
    <mergeCell ref="A14:B14"/>
    <mergeCell ref="E14:H14"/>
    <mergeCell ref="A10:C10"/>
    <mergeCell ref="A8:C8"/>
    <mergeCell ref="A9:C9"/>
    <mergeCell ref="A7:C7"/>
  </mergeCells>
  <phoneticPr fontId="17" type="noConversion"/>
  <conditionalFormatting sqref="H10">
    <cfRule type="cellIs" dxfId="0" priority="1" operator="greaterThan">
      <formula>$F$10</formula>
    </cfRule>
  </conditionalFormatting>
  <pageMargins left="0.7" right="0.7" top="0.75" bottom="0.75" header="0.3" footer="0.3"/>
  <pageSetup paperSize="9" scale="4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Zapata Fernández, Miguel Ángel</dc:creator>
  <cp:lastModifiedBy>González Prieto, Sara</cp:lastModifiedBy>
  <cp:lastPrinted>2019-01-14T10:27:24Z</cp:lastPrinted>
  <dcterms:created xsi:type="dcterms:W3CDTF">2013-11-15T12:20:04Z</dcterms:created>
  <dcterms:modified xsi:type="dcterms:W3CDTF">2023-05-12T09:13:55Z</dcterms:modified>
</cp:coreProperties>
</file>