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790AE2C4-1188-4F11-8B7C-E83939961340}" xr6:coauthVersionLast="47" xr6:coauthVersionMax="47" xr10:uidLastSave="{00000000-0000-0000-0000-000000000000}"/>
  <bookViews>
    <workbookView xWindow="-23148" yWindow="-108" windowWidth="23256" windowHeight="12576" xr2:uid="{E9ABC1D7-EC8E-40C5-9E9B-50834A046AB7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21" i="1"/>
  <c r="F19" i="1"/>
  <c r="F15" i="1" l="1"/>
  <c r="F16" i="1"/>
  <c r="F17" i="1"/>
  <c r="F4" i="1"/>
  <c r="F5" i="1"/>
  <c r="F6" i="1"/>
  <c r="F7" i="1"/>
  <c r="F8" i="1"/>
  <c r="F9" i="1"/>
  <c r="F10" i="1"/>
  <c r="F11" i="1"/>
  <c r="F12" i="1"/>
  <c r="F13" i="1"/>
  <c r="F14" i="1"/>
  <c r="F53" i="1" l="1"/>
  <c r="F55" i="1" s="1"/>
  <c r="F54" i="1" l="1"/>
</calcChain>
</file>

<file path=xl/sharedStrings.xml><?xml version="1.0" encoding="utf-8"?>
<sst xmlns="http://schemas.openxmlformats.org/spreadsheetml/2006/main" count="103" uniqueCount="70">
  <si>
    <t>OPERACIÓN</t>
  </si>
  <si>
    <t>CU1</t>
  </si>
  <si>
    <t>CU2</t>
  </si>
  <si>
    <t>Bajada de un cofre SDPI 7000 o 9000, sustitución de botellas previamente retimbradas y subida del cofre. Esta actuación incluye la preparación de la unidad/sistema (despresurización del sistema, desconexionado del equipo, etc…) para realización dicha actividad y normalización posterior.</t>
  </si>
  <si>
    <t>CU3</t>
  </si>
  <si>
    <t>Sustitución de botellas previamente retimbradas en un cofre SDPI 3000/8000. Esta actuación incluye la preparación de la unidad/sistema (despresurización del sistema, desconexionado del equipo, etc…) para realización dicha actividad y normalización posterior.</t>
  </si>
  <si>
    <t>CU4</t>
  </si>
  <si>
    <t>CU5</t>
  </si>
  <si>
    <t>CU6</t>
  </si>
  <si>
    <t>Sustitución de un manómetro de descarga.</t>
  </si>
  <si>
    <t>CU7</t>
  </si>
  <si>
    <t>Sustitución de los latiguillos a presión.</t>
  </si>
  <si>
    <t>CU8</t>
  </si>
  <si>
    <t>Sustitución de filtro aire venteo.</t>
  </si>
  <si>
    <t>CU9</t>
  </si>
  <si>
    <t>Sustitución de aforador.</t>
  </si>
  <si>
    <t>CU10</t>
  </si>
  <si>
    <t>Sustitución de tres válvulas de cilindros (incluido juntas y adaptadores) en unidades 3000/8000. Incluyendo la preparación previa de la unidad/sistema y la normalización posterior.</t>
  </si>
  <si>
    <t>CU11</t>
  </si>
  <si>
    <t>Sustitución de tres válvulas de cilindros (incluido juntas y adaptadores) en unidades 7000. Incluyendo la preparación previa de la unidad/sistema y la normalización posterior.</t>
  </si>
  <si>
    <t>Precio unitario 
(sin IVA)</t>
  </si>
  <si>
    <t>Importe total 
(sin IVA)</t>
  </si>
  <si>
    <t xml:space="preserve">IMPORTE IVA </t>
  </si>
  <si>
    <t>NOTAS</t>
  </si>
  <si>
    <t>Retimbrado de una botella a presión con cambio de válvulas, juntas y adaptador (con el aporte del material por parte de Metro); incluye recogida y entrega en instalaciones de Metro. El retimbrado se deberá realizar según consistencias del punto 4.</t>
  </si>
  <si>
    <t>Cantidad
estimada</t>
  </si>
  <si>
    <t>TOTAL OFERTA SIN IVA</t>
  </si>
  <si>
    <t xml:space="preserve"> TOTAL OFERTA CON IVA</t>
  </si>
  <si>
    <t>Se tendrán en cuenta las Notas del apartado 27 del Pliego de Condiciones Particulares</t>
  </si>
  <si>
    <t>Se deben rellenar las celdas sombreadas en verde. El importe unitario indicado debe incluir Gastos Generales y Beneficio Industrial. La tabla calculará el importe total.</t>
  </si>
  <si>
    <t xml:space="preserve">Coste unitario  por sustitución de una electroválvula NS-12, GSR y GPU incluyendo la preparación de la unidad/sistema para realización dicha actividad y normalización posterior; incluyendo en este caso el aporte del material por el contratista. </t>
  </si>
  <si>
    <t>Sustitución de bomba GPU.</t>
  </si>
  <si>
    <t>CU12</t>
  </si>
  <si>
    <t>Reparación de válvula NS-12 (kits y pruebas en banco).</t>
  </si>
  <si>
    <t>CU13</t>
  </si>
  <si>
    <t>Reparación de válvula GSR (kits y pruebas en banco).</t>
  </si>
  <si>
    <t>CU14</t>
  </si>
  <si>
    <t>Reparación de válvula GPU (kits y pruebas en banco).</t>
  </si>
  <si>
    <t>ELEMENTOS DEL SDPI</t>
  </si>
  <si>
    <t xml:space="preserve">Válvula de Bola </t>
  </si>
  <si>
    <t xml:space="preserve">Depósito de Agua </t>
  </si>
  <si>
    <t>Venteo</t>
  </si>
  <si>
    <t xml:space="preserve">Válvula Antirretorno </t>
  </si>
  <si>
    <t xml:space="preserve">Transductor de Presión </t>
  </si>
  <si>
    <t xml:space="preserve">Cilindros de Aire </t>
  </si>
  <si>
    <t xml:space="preserve">Válvulas para Cilindros </t>
  </si>
  <si>
    <t>Latiguillos de interconexión</t>
  </si>
  <si>
    <t xml:space="preserve">Manómetro </t>
  </si>
  <si>
    <t>Válvula Gas equipo GPU (válvula solenoide)</t>
  </si>
  <si>
    <t xml:space="preserve">Manoreductor </t>
  </si>
  <si>
    <t xml:space="preserve">Unidad de Lubricación </t>
  </si>
  <si>
    <t>Actuadores</t>
  </si>
  <si>
    <t xml:space="preserve">Válvula de 4 Vías </t>
  </si>
  <si>
    <t xml:space="preserve">Bloque Regulación </t>
  </si>
  <si>
    <t xml:space="preserve">Unidad GPU </t>
  </si>
  <si>
    <t xml:space="preserve">Manómetros </t>
  </si>
  <si>
    <t xml:space="preserve">Válvula de Bola (3 Vías) </t>
  </si>
  <si>
    <t>Aforador</t>
  </si>
  <si>
    <t xml:space="preserve">Medidor Nivel de Agua </t>
  </si>
  <si>
    <t xml:space="preserve">Cabezas Atomizadoras Cabina (antivandálica) </t>
  </si>
  <si>
    <t xml:space="preserve">Cabezas Atomizadoras Sala (antivandálica) </t>
  </si>
  <si>
    <t xml:space="preserve">Toberas boquillas sala y cabina (antivandálica) </t>
  </si>
  <si>
    <t xml:space="preserve">Válvulas sección cabina y sala </t>
  </si>
  <si>
    <t xml:space="preserve">Válvula de Purga </t>
  </si>
  <si>
    <t>Jornadas de trabajo (8 horas) de mantenimiento correctivo</t>
  </si>
  <si>
    <t>CU15</t>
  </si>
  <si>
    <t>El importe total no podrá ser superior al importe total de licitación</t>
  </si>
  <si>
    <t>Reparaciones por correctivo incluido mano de obra, máquinaria y medios auxiliares</t>
  </si>
  <si>
    <t>Repuestos extraordinarios estimados para la valoración económica</t>
  </si>
  <si>
    <t>CU16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</si>
</sst>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4B084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164" fontId="0" fillId="4" borderId="1" xfId="0" applyNumberFormat="1" applyFill="1" applyBorder="1" applyAlignment="1" applyProtection="1">
      <alignment horizontal="center" vertical="center"/>
      <protection locked="0"/>
    </xf>
    <xf numFmtId="164" fontId="0" fillId="4" borderId="5" xfId="0" applyNumberFormat="1" applyFill="1" applyBorder="1" applyAlignment="1" applyProtection="1">
      <alignment horizontal="center" vertical="center"/>
      <protection locked="0"/>
    </xf>
    <xf numFmtId="164" fontId="0" fillId="4" borderId="9" xfId="0" applyNumberForma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5" borderId="10" xfId="0" applyFont="1" applyFill="1" applyBorder="1" applyAlignment="1">
      <alignment horizontal="center" vertical="center"/>
    </xf>
    <xf numFmtId="164" fontId="0" fillId="4" borderId="16" xfId="0" applyNumberForma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1" fillId="2" borderId="12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 vertical="center" wrapText="1"/>
    </xf>
    <xf numFmtId="0" fontId="1" fillId="2" borderId="17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justify" vertical="center"/>
    </xf>
    <xf numFmtId="0" fontId="0" fillId="0" borderId="9" xfId="0" applyBorder="1" applyAlignment="1" applyProtection="1">
      <alignment horizontal="center" vertical="center"/>
    </xf>
    <xf numFmtId="44" fontId="0" fillId="0" borderId="7" xfId="0" applyNumberFormat="1" applyFont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justify" vertical="center"/>
    </xf>
    <xf numFmtId="0" fontId="0" fillId="0" borderId="1" xfId="0" applyBorder="1" applyAlignment="1" applyProtection="1">
      <alignment horizontal="center" vertical="center"/>
    </xf>
    <xf numFmtId="44" fontId="0" fillId="0" borderId="3" xfId="0" applyNumberFormat="1" applyFont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justify" vertical="center"/>
    </xf>
    <xf numFmtId="0" fontId="0" fillId="0" borderId="5" xfId="0" applyBorder="1" applyAlignment="1" applyProtection="1">
      <alignment horizontal="center" vertical="center"/>
    </xf>
    <xf numFmtId="44" fontId="0" fillId="0" borderId="6" xfId="0" applyNumberFormat="1" applyFont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/>
    </xf>
    <xf numFmtId="0" fontId="6" fillId="2" borderId="13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justify" vertical="center"/>
    </xf>
    <xf numFmtId="0" fontId="0" fillId="0" borderId="16" xfId="0" applyBorder="1" applyAlignment="1" applyProtection="1">
      <alignment horizontal="center" vertical="center"/>
    </xf>
    <xf numFmtId="44" fontId="0" fillId="0" borderId="17" xfId="0" applyNumberFormat="1" applyFont="1" applyBorder="1" applyAlignment="1" applyProtection="1">
      <alignment horizontal="center" vertical="center" wrapText="1"/>
    </xf>
    <xf numFmtId="0" fontId="1" fillId="2" borderId="18" xfId="0" applyFont="1" applyFill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right"/>
    </xf>
    <xf numFmtId="0" fontId="3" fillId="3" borderId="9" xfId="0" applyFont="1" applyFill="1" applyBorder="1" applyAlignment="1" applyProtection="1">
      <alignment horizontal="right"/>
    </xf>
    <xf numFmtId="164" fontId="3" fillId="3" borderId="7" xfId="0" applyNumberFormat="1" applyFont="1" applyFill="1" applyBorder="1" applyProtection="1"/>
    <xf numFmtId="0" fontId="3" fillId="3" borderId="2" xfId="0" applyFont="1" applyFill="1" applyBorder="1" applyAlignment="1" applyProtection="1">
      <alignment horizontal="right"/>
    </xf>
    <xf numFmtId="0" fontId="3" fillId="3" borderId="1" xfId="0" applyFont="1" applyFill="1" applyBorder="1" applyAlignment="1" applyProtection="1">
      <alignment horizontal="right"/>
    </xf>
    <xf numFmtId="164" fontId="3" fillId="3" borderId="3" xfId="0" applyNumberFormat="1" applyFont="1" applyFill="1" applyBorder="1" applyProtection="1"/>
    <xf numFmtId="0" fontId="3" fillId="3" borderId="4" xfId="0" applyFont="1" applyFill="1" applyBorder="1" applyAlignment="1" applyProtection="1">
      <alignment horizontal="right"/>
    </xf>
    <xf numFmtId="0" fontId="3" fillId="3" borderId="5" xfId="0" applyFont="1" applyFill="1" applyBorder="1" applyAlignment="1" applyProtection="1">
      <alignment horizontal="right"/>
    </xf>
    <xf numFmtId="164" fontId="3" fillId="3" borderId="6" xfId="0" applyNumberFormat="1" applyFont="1" applyFill="1" applyBorder="1" applyProtection="1"/>
    <xf numFmtId="0" fontId="1" fillId="0" borderId="0" xfId="0" applyFont="1" applyProtection="1"/>
    <xf numFmtId="0" fontId="4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174A4-1D51-4325-9A6B-35745FECE3CC}">
  <dimension ref="B2:G60"/>
  <sheetViews>
    <sheetView tabSelected="1" topLeftCell="A7" workbookViewId="0">
      <selection activeCell="C8" sqref="C8"/>
    </sheetView>
  </sheetViews>
  <sheetFormatPr baseColWidth="10" defaultRowHeight="14.4" x14ac:dyDescent="0.3"/>
  <cols>
    <col min="1" max="2" width="11.5546875" style="8"/>
    <col min="3" max="3" width="82.6640625" style="8" customWidth="1"/>
    <col min="4" max="4" width="12.109375" style="8" customWidth="1"/>
    <col min="5" max="5" width="17" style="8" customWidth="1"/>
    <col min="6" max="6" width="15" style="8" customWidth="1"/>
    <col min="7" max="16384" width="11.5546875" style="8"/>
  </cols>
  <sheetData>
    <row r="2" spans="2:6" ht="15" thickBot="1" x14ac:dyDescent="0.35"/>
    <row r="3" spans="2:6" ht="40.200000000000003" customHeight="1" thickBot="1" x14ac:dyDescent="0.35">
      <c r="B3" s="9" t="s">
        <v>0</v>
      </c>
      <c r="C3" s="10"/>
      <c r="D3" s="11" t="s">
        <v>25</v>
      </c>
      <c r="E3" s="11" t="s">
        <v>20</v>
      </c>
      <c r="F3" s="12" t="s">
        <v>21</v>
      </c>
    </row>
    <row r="4" spans="2:6" ht="43.2" x14ac:dyDescent="0.3">
      <c r="B4" s="13" t="s">
        <v>1</v>
      </c>
      <c r="C4" s="14" t="s">
        <v>24</v>
      </c>
      <c r="D4" s="15">
        <v>3</v>
      </c>
      <c r="E4" s="3"/>
      <c r="F4" s="16" t="str">
        <f>IF(E4&lt;&gt;0,D4*E4," ")</f>
        <v xml:space="preserve"> </v>
      </c>
    </row>
    <row r="5" spans="2:6" ht="43.2" x14ac:dyDescent="0.3">
      <c r="B5" s="17" t="s">
        <v>2</v>
      </c>
      <c r="C5" s="18" t="s">
        <v>3</v>
      </c>
      <c r="D5" s="19">
        <v>3</v>
      </c>
      <c r="E5" s="1"/>
      <c r="F5" s="20" t="str">
        <f t="shared" ref="F5:F17" si="0">IF(E5&lt;&gt;0,D5*E5," ")</f>
        <v xml:space="preserve"> </v>
      </c>
    </row>
    <row r="6" spans="2:6" ht="43.2" x14ac:dyDescent="0.3">
      <c r="B6" s="17" t="s">
        <v>4</v>
      </c>
      <c r="C6" s="18" t="s">
        <v>5</v>
      </c>
      <c r="D6" s="19">
        <v>3</v>
      </c>
      <c r="E6" s="1"/>
      <c r="F6" s="20" t="str">
        <f t="shared" si="0"/>
        <v xml:space="preserve"> </v>
      </c>
    </row>
    <row r="7" spans="2:6" ht="43.2" x14ac:dyDescent="0.3">
      <c r="B7" s="17" t="s">
        <v>6</v>
      </c>
      <c r="C7" s="18" t="s">
        <v>30</v>
      </c>
      <c r="D7" s="19">
        <v>1</v>
      </c>
      <c r="E7" s="1"/>
      <c r="F7" s="20" t="str">
        <f t="shared" si="0"/>
        <v xml:space="preserve"> </v>
      </c>
    </row>
    <row r="8" spans="2:6" x14ac:dyDescent="0.3">
      <c r="B8" s="17" t="s">
        <v>7</v>
      </c>
      <c r="C8" s="18" t="s">
        <v>9</v>
      </c>
      <c r="D8" s="19">
        <v>3</v>
      </c>
      <c r="E8" s="1"/>
      <c r="F8" s="20" t="str">
        <f t="shared" si="0"/>
        <v xml:space="preserve"> </v>
      </c>
    </row>
    <row r="9" spans="2:6" x14ac:dyDescent="0.3">
      <c r="B9" s="17" t="s">
        <v>8</v>
      </c>
      <c r="C9" s="18" t="s">
        <v>11</v>
      </c>
      <c r="D9" s="19">
        <v>2</v>
      </c>
      <c r="E9" s="1"/>
      <c r="F9" s="20" t="str">
        <f t="shared" si="0"/>
        <v xml:space="preserve"> </v>
      </c>
    </row>
    <row r="10" spans="2:6" x14ac:dyDescent="0.3">
      <c r="B10" s="17" t="s">
        <v>10</v>
      </c>
      <c r="C10" s="18" t="s">
        <v>13</v>
      </c>
      <c r="D10" s="19">
        <v>1</v>
      </c>
      <c r="E10" s="1"/>
      <c r="F10" s="20" t="str">
        <f t="shared" si="0"/>
        <v xml:space="preserve"> </v>
      </c>
    </row>
    <row r="11" spans="2:6" x14ac:dyDescent="0.3">
      <c r="B11" s="17" t="s">
        <v>12</v>
      </c>
      <c r="C11" s="18" t="s">
        <v>15</v>
      </c>
      <c r="D11" s="19">
        <v>1</v>
      </c>
      <c r="E11" s="1"/>
      <c r="F11" s="20" t="str">
        <f t="shared" si="0"/>
        <v xml:space="preserve"> </v>
      </c>
    </row>
    <row r="12" spans="2:6" ht="28.8" x14ac:dyDescent="0.3">
      <c r="B12" s="17" t="s">
        <v>14</v>
      </c>
      <c r="C12" s="18" t="s">
        <v>17</v>
      </c>
      <c r="D12" s="19">
        <v>2</v>
      </c>
      <c r="E12" s="1"/>
      <c r="F12" s="20" t="str">
        <f t="shared" si="0"/>
        <v xml:space="preserve"> </v>
      </c>
    </row>
    <row r="13" spans="2:6" ht="28.8" x14ac:dyDescent="0.3">
      <c r="B13" s="17" t="s">
        <v>16</v>
      </c>
      <c r="C13" s="18" t="s">
        <v>19</v>
      </c>
      <c r="D13" s="19">
        <v>2</v>
      </c>
      <c r="E13" s="1"/>
      <c r="F13" s="20" t="str">
        <f t="shared" si="0"/>
        <v xml:space="preserve"> </v>
      </c>
    </row>
    <row r="14" spans="2:6" x14ac:dyDescent="0.3">
      <c r="B14" s="17" t="s">
        <v>18</v>
      </c>
      <c r="C14" s="18" t="s">
        <v>31</v>
      </c>
      <c r="D14" s="19">
        <v>1</v>
      </c>
      <c r="E14" s="1"/>
      <c r="F14" s="20" t="str">
        <f t="shared" si="0"/>
        <v xml:space="preserve"> </v>
      </c>
    </row>
    <row r="15" spans="2:6" x14ac:dyDescent="0.3">
      <c r="B15" s="17" t="s">
        <v>32</v>
      </c>
      <c r="C15" s="18" t="s">
        <v>33</v>
      </c>
      <c r="D15" s="19">
        <v>1</v>
      </c>
      <c r="E15" s="1"/>
      <c r="F15" s="20" t="str">
        <f t="shared" si="0"/>
        <v xml:space="preserve"> </v>
      </c>
    </row>
    <row r="16" spans="2:6" x14ac:dyDescent="0.3">
      <c r="B16" s="17" t="s">
        <v>34</v>
      </c>
      <c r="C16" s="18" t="s">
        <v>35</v>
      </c>
      <c r="D16" s="19">
        <v>1</v>
      </c>
      <c r="E16" s="1"/>
      <c r="F16" s="20" t="str">
        <f t="shared" si="0"/>
        <v xml:space="preserve"> </v>
      </c>
    </row>
    <row r="17" spans="2:6" ht="15" thickBot="1" x14ac:dyDescent="0.35">
      <c r="B17" s="21" t="s">
        <v>36</v>
      </c>
      <c r="C17" s="22" t="s">
        <v>37</v>
      </c>
      <c r="D17" s="23">
        <v>1</v>
      </c>
      <c r="E17" s="2"/>
      <c r="F17" s="24" t="str">
        <f t="shared" si="0"/>
        <v xml:space="preserve"> </v>
      </c>
    </row>
    <row r="18" spans="2:6" ht="18.600000000000001" thickBot="1" x14ac:dyDescent="0.35">
      <c r="B18" s="25" t="s">
        <v>67</v>
      </c>
      <c r="C18" s="26"/>
      <c r="D18" s="26"/>
      <c r="E18" s="26"/>
      <c r="F18" s="27"/>
    </row>
    <row r="19" spans="2:6" ht="15" thickBot="1" x14ac:dyDescent="0.35">
      <c r="B19" s="28" t="s">
        <v>65</v>
      </c>
      <c r="C19" s="29" t="s">
        <v>64</v>
      </c>
      <c r="D19" s="30">
        <v>10</v>
      </c>
      <c r="E19" s="7"/>
      <c r="F19" s="31" t="str">
        <f>IF(E19&lt;&gt;0,D19*E19," ")</f>
        <v xml:space="preserve"> </v>
      </c>
    </row>
    <row r="20" spans="2:6" ht="18.600000000000001" thickBot="1" x14ac:dyDescent="0.35">
      <c r="B20" s="25" t="s">
        <v>68</v>
      </c>
      <c r="C20" s="26"/>
      <c r="D20" s="26"/>
      <c r="E20" s="26"/>
      <c r="F20" s="27"/>
    </row>
    <row r="21" spans="2:6" x14ac:dyDescent="0.3">
      <c r="B21" s="32" t="s">
        <v>69</v>
      </c>
      <c r="C21" s="14" t="s">
        <v>39</v>
      </c>
      <c r="D21" s="15">
        <v>3</v>
      </c>
      <c r="E21" s="3"/>
      <c r="F21" s="16" t="str">
        <f>IF(E21&lt;&gt;0,D21*E21," ")</f>
        <v xml:space="preserve"> </v>
      </c>
    </row>
    <row r="22" spans="2:6" x14ac:dyDescent="0.3">
      <c r="B22" s="33"/>
      <c r="C22" s="18" t="s">
        <v>40</v>
      </c>
      <c r="D22" s="19">
        <v>1</v>
      </c>
      <c r="E22" s="1"/>
      <c r="F22" s="20" t="str">
        <f t="shared" ref="F22:F49" si="1">IF(E22&lt;&gt;0,D22*E22," ")</f>
        <v xml:space="preserve"> </v>
      </c>
    </row>
    <row r="23" spans="2:6" x14ac:dyDescent="0.3">
      <c r="B23" s="33"/>
      <c r="C23" s="18" t="s">
        <v>41</v>
      </c>
      <c r="D23" s="19">
        <v>3</v>
      </c>
      <c r="E23" s="1"/>
      <c r="F23" s="20" t="str">
        <f t="shared" si="1"/>
        <v xml:space="preserve"> </v>
      </c>
    </row>
    <row r="24" spans="2:6" x14ac:dyDescent="0.3">
      <c r="B24" s="33"/>
      <c r="C24" s="18" t="s">
        <v>39</v>
      </c>
      <c r="D24" s="19">
        <v>3</v>
      </c>
      <c r="E24" s="1"/>
      <c r="F24" s="20" t="str">
        <f t="shared" si="1"/>
        <v xml:space="preserve"> </v>
      </c>
    </row>
    <row r="25" spans="2:6" x14ac:dyDescent="0.3">
      <c r="B25" s="33"/>
      <c r="C25" s="18" t="s">
        <v>42</v>
      </c>
      <c r="D25" s="19">
        <v>3</v>
      </c>
      <c r="E25" s="1"/>
      <c r="F25" s="20" t="str">
        <f t="shared" si="1"/>
        <v xml:space="preserve"> </v>
      </c>
    </row>
    <row r="26" spans="2:6" x14ac:dyDescent="0.3">
      <c r="B26" s="33"/>
      <c r="C26" s="18" t="s">
        <v>43</v>
      </c>
      <c r="D26" s="19">
        <v>3</v>
      </c>
      <c r="E26" s="1"/>
      <c r="F26" s="20" t="str">
        <f t="shared" si="1"/>
        <v xml:space="preserve"> </v>
      </c>
    </row>
    <row r="27" spans="2:6" x14ac:dyDescent="0.3">
      <c r="B27" s="33"/>
      <c r="C27" s="18" t="s">
        <v>44</v>
      </c>
      <c r="D27" s="19">
        <v>1</v>
      </c>
      <c r="E27" s="1"/>
      <c r="F27" s="20" t="str">
        <f t="shared" si="1"/>
        <v xml:space="preserve"> </v>
      </c>
    </row>
    <row r="28" spans="2:6" x14ac:dyDescent="0.3">
      <c r="B28" s="33"/>
      <c r="C28" s="18" t="s">
        <v>45</v>
      </c>
      <c r="D28" s="19">
        <v>3</v>
      </c>
      <c r="E28" s="1"/>
      <c r="F28" s="20" t="str">
        <f t="shared" si="1"/>
        <v xml:space="preserve"> </v>
      </c>
    </row>
    <row r="29" spans="2:6" x14ac:dyDescent="0.3">
      <c r="B29" s="33"/>
      <c r="C29" s="18" t="s">
        <v>46</v>
      </c>
      <c r="D29" s="19">
        <v>3</v>
      </c>
      <c r="E29" s="1"/>
      <c r="F29" s="20" t="str">
        <f t="shared" si="1"/>
        <v xml:space="preserve"> </v>
      </c>
    </row>
    <row r="30" spans="2:6" x14ac:dyDescent="0.3">
      <c r="B30" s="33"/>
      <c r="C30" s="18" t="s">
        <v>47</v>
      </c>
      <c r="D30" s="19">
        <v>3</v>
      </c>
      <c r="E30" s="1"/>
      <c r="F30" s="20" t="str">
        <f t="shared" si="1"/>
        <v xml:space="preserve"> </v>
      </c>
    </row>
    <row r="31" spans="2:6" x14ac:dyDescent="0.3">
      <c r="B31" s="33"/>
      <c r="C31" s="18" t="s">
        <v>48</v>
      </c>
      <c r="D31" s="19">
        <v>1</v>
      </c>
      <c r="E31" s="1"/>
      <c r="F31" s="20" t="str">
        <f t="shared" si="1"/>
        <v xml:space="preserve"> </v>
      </c>
    </row>
    <row r="32" spans="2:6" x14ac:dyDescent="0.3">
      <c r="B32" s="33"/>
      <c r="C32" s="18" t="s">
        <v>49</v>
      </c>
      <c r="D32" s="19">
        <v>3</v>
      </c>
      <c r="E32" s="1"/>
      <c r="F32" s="20" t="str">
        <f t="shared" si="1"/>
        <v xml:space="preserve"> </v>
      </c>
    </row>
    <row r="33" spans="2:6" x14ac:dyDescent="0.3">
      <c r="B33" s="33"/>
      <c r="C33" s="18" t="s">
        <v>50</v>
      </c>
      <c r="D33" s="19">
        <v>3</v>
      </c>
      <c r="E33" s="1"/>
      <c r="F33" s="20" t="str">
        <f t="shared" si="1"/>
        <v xml:space="preserve"> </v>
      </c>
    </row>
    <row r="34" spans="2:6" x14ac:dyDescent="0.3">
      <c r="B34" s="33"/>
      <c r="C34" s="18" t="s">
        <v>51</v>
      </c>
      <c r="D34" s="19">
        <v>3</v>
      </c>
      <c r="E34" s="1"/>
      <c r="F34" s="20" t="str">
        <f t="shared" si="1"/>
        <v xml:space="preserve"> </v>
      </c>
    </row>
    <row r="35" spans="2:6" x14ac:dyDescent="0.3">
      <c r="B35" s="33"/>
      <c r="C35" s="18" t="s">
        <v>52</v>
      </c>
      <c r="D35" s="19">
        <v>3</v>
      </c>
      <c r="E35" s="1"/>
      <c r="F35" s="20" t="str">
        <f t="shared" si="1"/>
        <v xml:space="preserve"> </v>
      </c>
    </row>
    <row r="36" spans="2:6" x14ac:dyDescent="0.3">
      <c r="B36" s="33"/>
      <c r="C36" s="18" t="s">
        <v>53</v>
      </c>
      <c r="D36" s="19">
        <v>3</v>
      </c>
      <c r="E36" s="1"/>
      <c r="F36" s="20" t="str">
        <f t="shared" si="1"/>
        <v xml:space="preserve"> </v>
      </c>
    </row>
    <row r="37" spans="2:6" x14ac:dyDescent="0.3">
      <c r="B37" s="33"/>
      <c r="C37" s="18" t="s">
        <v>54</v>
      </c>
      <c r="D37" s="19">
        <v>1</v>
      </c>
      <c r="E37" s="1"/>
      <c r="F37" s="20" t="str">
        <f t="shared" si="1"/>
        <v xml:space="preserve"> </v>
      </c>
    </row>
    <row r="38" spans="2:6" x14ac:dyDescent="0.3">
      <c r="B38" s="33"/>
      <c r="C38" s="18" t="s">
        <v>42</v>
      </c>
      <c r="D38" s="19">
        <v>3</v>
      </c>
      <c r="E38" s="1"/>
      <c r="F38" s="20" t="str">
        <f t="shared" si="1"/>
        <v xml:space="preserve"> </v>
      </c>
    </row>
    <row r="39" spans="2:6" x14ac:dyDescent="0.3">
      <c r="B39" s="33"/>
      <c r="C39" s="18" t="s">
        <v>55</v>
      </c>
      <c r="D39" s="19">
        <v>3</v>
      </c>
      <c r="E39" s="1"/>
      <c r="F39" s="20" t="str">
        <f t="shared" si="1"/>
        <v xml:space="preserve"> </v>
      </c>
    </row>
    <row r="40" spans="2:6" x14ac:dyDescent="0.3">
      <c r="B40" s="33"/>
      <c r="C40" s="18" t="s">
        <v>56</v>
      </c>
      <c r="D40" s="19">
        <v>3</v>
      </c>
      <c r="E40" s="1"/>
      <c r="F40" s="20" t="str">
        <f t="shared" si="1"/>
        <v xml:space="preserve"> </v>
      </c>
    </row>
    <row r="41" spans="2:6" x14ac:dyDescent="0.3">
      <c r="B41" s="33"/>
      <c r="C41" s="18" t="s">
        <v>39</v>
      </c>
      <c r="D41" s="19">
        <v>3</v>
      </c>
      <c r="E41" s="1"/>
      <c r="F41" s="20" t="str">
        <f t="shared" si="1"/>
        <v xml:space="preserve"> </v>
      </c>
    </row>
    <row r="42" spans="2:6" x14ac:dyDescent="0.3">
      <c r="B42" s="33"/>
      <c r="C42" s="18" t="s">
        <v>43</v>
      </c>
      <c r="D42" s="19">
        <v>3</v>
      </c>
      <c r="E42" s="1"/>
      <c r="F42" s="20" t="str">
        <f t="shared" si="1"/>
        <v xml:space="preserve"> </v>
      </c>
    </row>
    <row r="43" spans="2:6" x14ac:dyDescent="0.3">
      <c r="B43" s="33"/>
      <c r="C43" s="18" t="s">
        <v>57</v>
      </c>
      <c r="D43" s="19">
        <v>3</v>
      </c>
      <c r="E43" s="1"/>
      <c r="F43" s="20" t="str">
        <f t="shared" si="1"/>
        <v xml:space="preserve"> </v>
      </c>
    </row>
    <row r="44" spans="2:6" x14ac:dyDescent="0.3">
      <c r="B44" s="33"/>
      <c r="C44" s="18" t="s">
        <v>58</v>
      </c>
      <c r="D44" s="19">
        <v>3</v>
      </c>
      <c r="E44" s="1"/>
      <c r="F44" s="20" t="str">
        <f t="shared" si="1"/>
        <v xml:space="preserve"> </v>
      </c>
    </row>
    <row r="45" spans="2:6" x14ac:dyDescent="0.3">
      <c r="B45" s="33"/>
      <c r="C45" s="18" t="s">
        <v>59</v>
      </c>
      <c r="D45" s="19">
        <v>3</v>
      </c>
      <c r="E45" s="1"/>
      <c r="F45" s="20" t="str">
        <f t="shared" si="1"/>
        <v xml:space="preserve"> </v>
      </c>
    </row>
    <row r="46" spans="2:6" x14ac:dyDescent="0.3">
      <c r="B46" s="33"/>
      <c r="C46" s="18" t="s">
        <v>60</v>
      </c>
      <c r="D46" s="19">
        <v>3</v>
      </c>
      <c r="E46" s="1"/>
      <c r="F46" s="20" t="str">
        <f t="shared" si="1"/>
        <v xml:space="preserve"> </v>
      </c>
    </row>
    <row r="47" spans="2:6" x14ac:dyDescent="0.3">
      <c r="B47" s="33"/>
      <c r="C47" s="18" t="s">
        <v>61</v>
      </c>
      <c r="D47" s="19">
        <v>3</v>
      </c>
      <c r="E47" s="1"/>
      <c r="F47" s="20" t="str">
        <f t="shared" si="1"/>
        <v xml:space="preserve"> </v>
      </c>
    </row>
    <row r="48" spans="2:6" x14ac:dyDescent="0.3">
      <c r="B48" s="33"/>
      <c r="C48" s="18" t="s">
        <v>62</v>
      </c>
      <c r="D48" s="19">
        <v>3</v>
      </c>
      <c r="E48" s="1"/>
      <c r="F48" s="20" t="str">
        <f t="shared" si="1"/>
        <v xml:space="preserve"> </v>
      </c>
    </row>
    <row r="49" spans="2:7" ht="15" thickBot="1" x14ac:dyDescent="0.35">
      <c r="B49" s="34"/>
      <c r="C49" s="22" t="s">
        <v>63</v>
      </c>
      <c r="D49" s="23">
        <v>3</v>
      </c>
      <c r="E49" s="2"/>
      <c r="F49" s="24" t="str">
        <f t="shared" si="1"/>
        <v xml:space="preserve"> </v>
      </c>
    </row>
    <row r="52" spans="2:7" ht="15" thickBot="1" x14ac:dyDescent="0.35"/>
    <row r="53" spans="2:7" ht="15.6" x14ac:dyDescent="0.3">
      <c r="B53" s="35" t="s">
        <v>26</v>
      </c>
      <c r="C53" s="36"/>
      <c r="D53" s="36"/>
      <c r="E53" s="36"/>
      <c r="F53" s="37">
        <f>SUM(F4:F17,F19,F21:F49)</f>
        <v>0</v>
      </c>
    </row>
    <row r="54" spans="2:7" ht="15.6" x14ac:dyDescent="0.3">
      <c r="B54" s="38" t="s">
        <v>22</v>
      </c>
      <c r="C54" s="39"/>
      <c r="D54" s="39"/>
      <c r="E54" s="39"/>
      <c r="F54" s="40">
        <f>F53*0.21</f>
        <v>0</v>
      </c>
    </row>
    <row r="55" spans="2:7" ht="16.2" thickBot="1" x14ac:dyDescent="0.35">
      <c r="B55" s="41" t="s">
        <v>27</v>
      </c>
      <c r="C55" s="42"/>
      <c r="D55" s="42"/>
      <c r="E55" s="42"/>
      <c r="F55" s="43">
        <f>F53*1.21</f>
        <v>0</v>
      </c>
    </row>
    <row r="57" spans="2:7" x14ac:dyDescent="0.3">
      <c r="B57" s="44" t="s">
        <v>23</v>
      </c>
    </row>
    <row r="58" spans="2:7" x14ac:dyDescent="0.3">
      <c r="B58" s="45" t="s">
        <v>28</v>
      </c>
      <c r="C58" s="45"/>
    </row>
    <row r="59" spans="2:7" x14ac:dyDescent="0.3">
      <c r="B59" s="45" t="s">
        <v>29</v>
      </c>
      <c r="C59" s="45"/>
      <c r="D59" s="45"/>
      <c r="E59" s="45"/>
      <c r="F59" s="45"/>
      <c r="G59" s="45"/>
    </row>
    <row r="60" spans="2:7" x14ac:dyDescent="0.3">
      <c r="B60" s="45" t="s">
        <v>66</v>
      </c>
      <c r="C60" s="45"/>
    </row>
  </sheetData>
  <sheetProtection algorithmName="SHA-512" hashValue="lmqVUBfb666YoXwws+WmviPsYfy8U6360BC7XOKvoe+WGhP0C6YaX/UMQg5MSmHjWaMmRL/ZtTMyQlu2hnC1bg==" saltValue="fx215+d6b/07N88bnH4mfA==" spinCount="100000" sheet="1" objects="1" scenarios="1"/>
  <mergeCells count="7">
    <mergeCell ref="B54:E54"/>
    <mergeCell ref="B55:E55"/>
    <mergeCell ref="B3:C3"/>
    <mergeCell ref="B18:F18"/>
    <mergeCell ref="B20:F20"/>
    <mergeCell ref="B21:B49"/>
    <mergeCell ref="B53:E53"/>
  </mergeCells>
  <dataValidations count="1">
    <dataValidation allowBlank="1" sqref="F4:F17 F19 F21:F49" xr:uid="{541097C9-0CCA-449F-BAF9-C17D1195907C}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7A56F-F252-4E8C-BB44-B0A64874EF68}">
  <dimension ref="B1:B31"/>
  <sheetViews>
    <sheetView topLeftCell="A13" workbookViewId="0">
      <selection activeCell="B3" sqref="B3:B31"/>
    </sheetView>
  </sheetViews>
  <sheetFormatPr baseColWidth="10" defaultRowHeight="14.4" x14ac:dyDescent="0.3"/>
  <cols>
    <col min="2" max="2" width="39.33203125" bestFit="1" customWidth="1"/>
  </cols>
  <sheetData>
    <row r="1" spans="2:2" ht="15" thickBot="1" x14ac:dyDescent="0.35"/>
    <row r="2" spans="2:2" ht="15" thickBot="1" x14ac:dyDescent="0.35">
      <c r="B2" s="6" t="s">
        <v>38</v>
      </c>
    </row>
    <row r="3" spans="2:2" x14ac:dyDescent="0.3">
      <c r="B3" s="5" t="s">
        <v>39</v>
      </c>
    </row>
    <row r="4" spans="2:2" x14ac:dyDescent="0.3">
      <c r="B4" s="4" t="s">
        <v>40</v>
      </c>
    </row>
    <row r="5" spans="2:2" x14ac:dyDescent="0.3">
      <c r="B5" s="4" t="s">
        <v>41</v>
      </c>
    </row>
    <row r="6" spans="2:2" x14ac:dyDescent="0.3">
      <c r="B6" s="4" t="s">
        <v>39</v>
      </c>
    </row>
    <row r="7" spans="2:2" x14ac:dyDescent="0.3">
      <c r="B7" s="4" t="s">
        <v>42</v>
      </c>
    </row>
    <row r="8" spans="2:2" x14ac:dyDescent="0.3">
      <c r="B8" s="4" t="s">
        <v>43</v>
      </c>
    </row>
    <row r="9" spans="2:2" x14ac:dyDescent="0.3">
      <c r="B9" s="4" t="s">
        <v>44</v>
      </c>
    </row>
    <row r="10" spans="2:2" x14ac:dyDescent="0.3">
      <c r="B10" s="4" t="s">
        <v>45</v>
      </c>
    </row>
    <row r="11" spans="2:2" x14ac:dyDescent="0.3">
      <c r="B11" s="4" t="s">
        <v>46</v>
      </c>
    </row>
    <row r="12" spans="2:2" x14ac:dyDescent="0.3">
      <c r="B12" s="4" t="s">
        <v>47</v>
      </c>
    </row>
    <row r="13" spans="2:2" x14ac:dyDescent="0.3">
      <c r="B13" s="4" t="s">
        <v>48</v>
      </c>
    </row>
    <row r="14" spans="2:2" x14ac:dyDescent="0.3">
      <c r="B14" s="4" t="s">
        <v>49</v>
      </c>
    </row>
    <row r="15" spans="2:2" x14ac:dyDescent="0.3">
      <c r="B15" s="4" t="s">
        <v>50</v>
      </c>
    </row>
    <row r="16" spans="2:2" x14ac:dyDescent="0.3">
      <c r="B16" s="4" t="s">
        <v>51</v>
      </c>
    </row>
    <row r="17" spans="2:2" x14ac:dyDescent="0.3">
      <c r="B17" s="4" t="s">
        <v>52</v>
      </c>
    </row>
    <row r="18" spans="2:2" x14ac:dyDescent="0.3">
      <c r="B18" s="4" t="s">
        <v>53</v>
      </c>
    </row>
    <row r="19" spans="2:2" x14ac:dyDescent="0.3">
      <c r="B19" s="4" t="s">
        <v>54</v>
      </c>
    </row>
    <row r="20" spans="2:2" x14ac:dyDescent="0.3">
      <c r="B20" s="4" t="s">
        <v>42</v>
      </c>
    </row>
    <row r="21" spans="2:2" x14ac:dyDescent="0.3">
      <c r="B21" s="4" t="s">
        <v>55</v>
      </c>
    </row>
    <row r="22" spans="2:2" x14ac:dyDescent="0.3">
      <c r="B22" s="4" t="s">
        <v>56</v>
      </c>
    </row>
    <row r="23" spans="2:2" x14ac:dyDescent="0.3">
      <c r="B23" s="4" t="s">
        <v>39</v>
      </c>
    </row>
    <row r="24" spans="2:2" x14ac:dyDescent="0.3">
      <c r="B24" s="4" t="s">
        <v>43</v>
      </c>
    </row>
    <row r="25" spans="2:2" x14ac:dyDescent="0.3">
      <c r="B25" s="4" t="s">
        <v>57</v>
      </c>
    </row>
    <row r="26" spans="2:2" x14ac:dyDescent="0.3">
      <c r="B26" s="4" t="s">
        <v>58</v>
      </c>
    </row>
    <row r="27" spans="2:2" x14ac:dyDescent="0.3">
      <c r="B27" s="4" t="s">
        <v>59</v>
      </c>
    </row>
    <row r="28" spans="2:2" x14ac:dyDescent="0.3">
      <c r="B28" s="4" t="s">
        <v>60</v>
      </c>
    </row>
    <row r="29" spans="2:2" x14ac:dyDescent="0.3">
      <c r="B29" s="4" t="s">
        <v>61</v>
      </c>
    </row>
    <row r="30" spans="2:2" x14ac:dyDescent="0.3">
      <c r="B30" s="4" t="s">
        <v>62</v>
      </c>
    </row>
    <row r="31" spans="2:2" x14ac:dyDescent="0.3">
      <c r="B31" s="4" t="s">
        <v>63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2023-08-29T11:18:53Z</dcterms:created>
  <dcterms:modified xsi:type="dcterms:W3CDTF">2023-09-08T08:26:40Z</dcterms:modified>
</cp:coreProperties>
</file>