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29B20A07-8A21-42A3-8857-550E27DE4438}" xr6:coauthVersionLast="47" xr6:coauthVersionMax="47" xr10:uidLastSave="{00000000-0000-0000-0000-000000000000}"/>
  <bookViews>
    <workbookView xWindow="-109" yWindow="-109" windowWidth="26301" windowHeight="14305" xr2:uid="{00000000-000D-0000-FFFF-FFFF00000000}"/>
  </bookViews>
  <sheets>
    <sheet name="LOCTIT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2" l="1"/>
  <c r="G16" i="2"/>
  <c r="G15" i="2"/>
  <c r="G11" i="2"/>
  <c r="G9" i="2"/>
  <c r="G14" i="2" l="1"/>
  <c r="G7" i="2"/>
  <c r="G8" i="2"/>
  <c r="G10" i="2"/>
  <c r="G20" i="2"/>
  <c r="G19" i="2"/>
  <c r="G13" i="2"/>
  <c r="G18" i="2"/>
  <c r="G12" i="2"/>
  <c r="G6" i="2" l="1"/>
  <c r="G5" i="2"/>
  <c r="G21" i="2" l="1"/>
  <c r="G22" i="2" s="1"/>
  <c r="G23" i="2" s="1"/>
</calcChain>
</file>

<file path=xl/sharedStrings.xml><?xml version="1.0" encoding="utf-8"?>
<sst xmlns="http://schemas.openxmlformats.org/spreadsheetml/2006/main" count="43" uniqueCount="28">
  <si>
    <t>DENOMINACIÓN</t>
  </si>
  <si>
    <t xml:space="preserve"> </t>
  </si>
  <si>
    <t>REF. METRO MADRID</t>
  </si>
  <si>
    <t xml:space="preserve">IMPORTE TOTAL (€)
 (SIN IVA) </t>
  </si>
  <si>
    <t>POS</t>
  </si>
  <si>
    <t>IMPORTE TOTAL OFERTADO (SIN IVA)</t>
  </si>
  <si>
    <t>IMPORTE DEL IVA</t>
  </si>
  <si>
    <t xml:space="preserve"> CANTIDAD ESTIMADA 24 MESES</t>
  </si>
  <si>
    <t>UN</t>
  </si>
  <si>
    <t xml:space="preserve"> IMPORTE TOTAL OFERTADO (IVA INCLUIDO)</t>
  </si>
  <si>
    <t>LOCTITE 641 FIJ. RODAM. (ENVASE 50 mL)</t>
  </si>
  <si>
    <t>LOCTITE 242 FIJATUERCAS (ENVASE 50 mL)</t>
  </si>
  <si>
    <t>LOCTITE 574 FORM. JUNTAS (ENVASE 50 mL)</t>
  </si>
  <si>
    <t>LOCTITE 243 FIJADOR (ENVASE 50 mL)</t>
  </si>
  <si>
    <t>LOCTITE 222 FRENAROSCAS (ENVASE 50 mL)</t>
  </si>
  <si>
    <t>LOCTITE 7061 LIMPIADOR (ENVASE 400 mL)</t>
  </si>
  <si>
    <t>LOCTITE 638 RETENEDOR (ENVASE 50 mL)</t>
  </si>
  <si>
    <t>LOCTITE 262 FIJADOR (ENVASE 50 mL)</t>
  </si>
  <si>
    <t>LOCTITE 406 ADHESIVO INST. (ENVASE 50 g)</t>
  </si>
  <si>
    <t>LOCTITE 7649 ACTIVADOR (ENVASE 150mL)</t>
  </si>
  <si>
    <t>LOCTITE 270 FIJAD. ROSCAS (ENVASE 50 mL)</t>
  </si>
  <si>
    <t>LOCTITE 5970 FORM. JUNTAS (ENVASE 300mL)</t>
  </si>
  <si>
    <t>LOCTITE SF 7200 LIMPIADOR (ENVASE 400mL)</t>
  </si>
  <si>
    <t>LOCTITE 542 SELL. ROSCAS (ENVASE 250 mL)</t>
  </si>
  <si>
    <t>LOCTITE 272 FIJAD. ROSCAS (ENVASE 50 mL)</t>
  </si>
  <si>
    <t>LOCTITE 401 ADHESIVO INST. (ENVASE 5 g)</t>
  </si>
  <si>
    <t>ANEXO II OFERTA ECONÓMICA</t>
  </si>
  <si>
    <t xml:space="preserve">PRECIO UNITARIO (€) 
(SIN IVA)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</si>
</sst>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8" x14ac:knownFonts="1">
    <font>
      <sz val="11"/>
      <color theme="1"/>
      <name val="Calibri"/>
      <family val="2"/>
      <scheme val="minor"/>
    </font>
    <font>
      <b/>
      <i/>
      <sz val="12"/>
      <color rgb="FFC00000"/>
      <name val="Calibri"/>
      <family val="2"/>
      <scheme val="minor"/>
    </font>
    <font>
      <sz val="10"/>
      <name val="Arial"/>
      <family val="2"/>
    </font>
    <font>
      <b/>
      <sz val="16"/>
      <color theme="0"/>
      <name val="Calibri"/>
      <family val="2"/>
      <scheme val="minor"/>
    </font>
    <font>
      <b/>
      <sz val="11"/>
      <color rgb="FFFFFFFF"/>
      <name val="Calibri Light"/>
      <family val="2"/>
    </font>
    <font>
      <b/>
      <sz val="14"/>
      <color rgb="FF000000"/>
      <name val="Calibri Light"/>
      <family val="2"/>
    </font>
    <font>
      <b/>
      <sz val="10"/>
      <color rgb="FFFFFFFF"/>
      <name val="Calibri"/>
      <family val="2"/>
      <scheme val="minor"/>
    </font>
    <font>
      <sz val="10"/>
      <color rgb="FF000000"/>
      <name val="Calibri Light"/>
      <family val="2"/>
    </font>
  </fonts>
  <fills count="6">
    <fill>
      <patternFill patternType="none"/>
    </fill>
    <fill>
      <patternFill patternType="gray125"/>
    </fill>
    <fill>
      <patternFill patternType="solid">
        <fgColor rgb="FF002060"/>
        <bgColor indexed="64"/>
      </patternFill>
    </fill>
    <fill>
      <patternFill patternType="solid">
        <fgColor rgb="FFDCE6F1"/>
        <bgColor indexed="64"/>
      </patternFill>
    </fill>
    <fill>
      <patternFill patternType="solid">
        <fgColor rgb="FF4F81BD"/>
        <bgColor indexed="64"/>
      </patternFill>
    </fill>
    <fill>
      <patternFill patternType="solid">
        <fgColor theme="4" tint="0.79998168889431442"/>
        <bgColor indexed="64"/>
      </patternFill>
    </fill>
  </fills>
  <borders count="11">
    <border>
      <left/>
      <right/>
      <top/>
      <bottom/>
      <diagonal/>
    </border>
    <border>
      <left style="medium">
        <color rgb="FF4F81BD"/>
      </left>
      <right style="medium">
        <color rgb="FF4F81BD"/>
      </right>
      <top/>
      <bottom style="medium">
        <color rgb="FF4F81BD"/>
      </bottom>
      <diagonal/>
    </border>
    <border>
      <left/>
      <right/>
      <top/>
      <bottom style="medium">
        <color rgb="FF4F81BD"/>
      </bottom>
      <diagonal/>
    </border>
    <border>
      <left/>
      <right/>
      <top style="medium">
        <color rgb="FF4F81BD"/>
      </top>
      <bottom/>
      <diagonal/>
    </border>
    <border>
      <left style="thick">
        <color rgb="FF4F81BD"/>
      </left>
      <right style="thick">
        <color rgb="FF4F81BD"/>
      </right>
      <top style="thick">
        <color rgb="FF4F81BD"/>
      </top>
      <bottom style="thick">
        <color rgb="FF4F81BD"/>
      </bottom>
      <diagonal/>
    </border>
    <border>
      <left style="thin">
        <color theme="4" tint="-0.249977111117893"/>
      </left>
      <right style="thin">
        <color theme="4"/>
      </right>
      <top style="thin">
        <color theme="4"/>
      </top>
      <bottom style="thin">
        <color theme="4"/>
      </bottom>
      <diagonal/>
    </border>
    <border>
      <left style="thin">
        <color theme="4"/>
      </left>
      <right/>
      <top style="thin">
        <color theme="4"/>
      </top>
      <bottom style="thin">
        <color theme="4"/>
      </bottom>
      <diagonal/>
    </border>
    <border>
      <left style="thin">
        <color theme="4" tint="-0.249977111117893"/>
      </left>
      <right/>
      <top style="thin">
        <color theme="4"/>
      </top>
      <bottom style="thin">
        <color theme="4"/>
      </bottom>
      <diagonal/>
    </border>
    <border>
      <left style="thin">
        <color theme="4" tint="-0.249977111117893"/>
      </left>
      <right style="thin">
        <color theme="4" tint="-0.249977111117893"/>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tint="-0.249977111117893"/>
      </right>
      <top style="thin">
        <color theme="4"/>
      </top>
      <bottom style="thin">
        <color theme="4"/>
      </bottom>
      <diagonal/>
    </border>
  </borders>
  <cellStyleXfs count="2">
    <xf numFmtId="0" fontId="0" fillId="0" borderId="0"/>
    <xf numFmtId="0" fontId="2" fillId="0" borderId="0"/>
  </cellStyleXfs>
  <cellXfs count="17">
    <xf numFmtId="0" fontId="0" fillId="0" borderId="0" xfId="0"/>
    <xf numFmtId="0" fontId="0" fillId="0" borderId="0" xfId="0" applyProtection="1"/>
    <xf numFmtId="0" fontId="1" fillId="0" borderId="0" xfId="0" applyNumberFormat="1" applyFont="1" applyFill="1" applyAlignment="1" applyProtection="1">
      <alignment vertical="center" wrapText="1"/>
    </xf>
    <xf numFmtId="0" fontId="4" fillId="0" borderId="3" xfId="0" applyFont="1" applyFill="1" applyBorder="1" applyAlignment="1" applyProtection="1">
      <alignment vertical="center"/>
    </xf>
    <xf numFmtId="8" fontId="5" fillId="3" borderId="4" xfId="0" applyNumberFormat="1" applyFont="1" applyFill="1" applyBorder="1" applyAlignment="1" applyProtection="1">
      <alignment horizontal="right" vertical="center"/>
    </xf>
    <xf numFmtId="0" fontId="7" fillId="5" borderId="1" xfId="0" applyFont="1" applyFill="1" applyBorder="1" applyAlignment="1" applyProtection="1">
      <alignment horizontal="center" vertical="center"/>
    </xf>
    <xf numFmtId="3" fontId="7" fillId="5" borderId="1" xfId="0" applyNumberFormat="1" applyFont="1" applyFill="1" applyBorder="1" applyAlignment="1" applyProtection="1">
      <alignment horizontal="center" vertical="center" wrapText="1"/>
    </xf>
    <xf numFmtId="164" fontId="7" fillId="5" borderId="1" xfId="0" applyNumberFormat="1" applyFont="1" applyFill="1" applyBorder="1" applyAlignment="1" applyProtection="1">
      <alignment horizontal="right" vertical="center" wrapText="1"/>
    </xf>
    <xf numFmtId="164" fontId="7" fillId="0" borderId="2" xfId="0" applyNumberFormat="1" applyFont="1" applyFill="1" applyBorder="1" applyAlignment="1" applyProtection="1">
      <alignment horizontal="center" vertical="center" wrapText="1"/>
      <protection locked="0"/>
    </xf>
    <xf numFmtId="0" fontId="4" fillId="2" borderId="3" xfId="0" applyFont="1" applyFill="1" applyBorder="1" applyAlignment="1" applyProtection="1">
      <alignment horizontal="right" vertical="center"/>
    </xf>
    <xf numFmtId="0" fontId="6" fillId="4" borderId="5" xfId="0" applyFont="1" applyFill="1" applyBorder="1" applyAlignment="1" applyProtection="1">
      <alignment horizontal="center" vertical="center" wrapText="1"/>
    </xf>
    <xf numFmtId="0" fontId="6" fillId="4" borderId="10" xfId="0" applyFont="1" applyFill="1" applyBorder="1" applyAlignment="1" applyProtection="1">
      <alignment horizontal="center" vertical="center" wrapText="1"/>
    </xf>
    <xf numFmtId="0" fontId="3" fillId="2" borderId="0" xfId="0" applyFont="1" applyFill="1" applyAlignment="1" applyProtection="1">
      <alignment horizontal="center" vertical="center" wrapText="1"/>
    </xf>
    <xf numFmtId="0" fontId="6" fillId="4" borderId="6"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6" fillId="4" borderId="8" xfId="0" applyFont="1" applyFill="1" applyBorder="1" applyAlignment="1" applyProtection="1">
      <alignment horizontal="center" vertical="center" wrapText="1"/>
    </xf>
    <xf numFmtId="0" fontId="6" fillId="4" borderId="9" xfId="0" applyFont="1" applyFill="1" applyBorder="1" applyAlignment="1" applyProtection="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4F81BD"/>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323132</xdr:colOff>
      <xdr:row>24</xdr:row>
      <xdr:rowOff>68472</xdr:rowOff>
    </xdr:from>
    <xdr:to>
      <xdr:col>6</xdr:col>
      <xdr:colOff>1709828</xdr:colOff>
      <xdr:row>38</xdr:row>
      <xdr:rowOff>52117</xdr:rowOff>
    </xdr:to>
    <xdr:sp macro="" textlink="">
      <xdr:nvSpPr>
        <xdr:cNvPr id="2" name="2 Rectángulo redondeado">
          <a:extLst>
            <a:ext uri="{FF2B5EF4-FFF2-40B4-BE49-F238E27FC236}">
              <a16:creationId xmlns:a16="http://schemas.microsoft.com/office/drawing/2014/main" id="{D27E0139-6B59-41E5-8D6D-2E1C6D90519A}"/>
            </a:ext>
          </a:extLst>
        </xdr:cNvPr>
        <xdr:cNvSpPr/>
      </xdr:nvSpPr>
      <xdr:spPr>
        <a:xfrm>
          <a:off x="633683" y="5589378"/>
          <a:ext cx="10366794" cy="2545690"/>
        </a:xfrm>
        <a:prstGeom prst="round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baseline="0">
            <a:solidFill>
              <a:schemeClr val="tx1"/>
            </a:solidFill>
          </a:endParaRPr>
        </a:p>
        <a:p>
          <a:pPr algn="l"/>
          <a:r>
            <a:rPr lang="es-ES" sz="1100" baseline="0">
              <a:solidFill>
                <a:schemeClr val="tx1"/>
              </a:solidFill>
            </a:rPr>
            <a:t>- </a:t>
          </a:r>
          <a:r>
            <a:rPr lang="es-ES" sz="1100">
              <a:solidFill>
                <a:schemeClr val="tx1"/>
              </a:solidFill>
            </a:rPr>
            <a:t>No se adminitirán ofertas con </a:t>
          </a:r>
          <a:r>
            <a:rPr lang="es-ES" sz="1100" baseline="0">
              <a:solidFill>
                <a:schemeClr val="tx1"/>
              </a:solidFill>
            </a:rPr>
            <a:t>precios unitarios con más de dos cifras decimales.</a:t>
          </a:r>
        </a:p>
        <a:p>
          <a:pPr algn="l"/>
          <a:endParaRPr lang="es-ES" sz="1100" baseline="0">
            <a:solidFill>
              <a:schemeClr val="tx1"/>
            </a:solidFill>
          </a:endParaRPr>
        </a:p>
        <a:p>
          <a:pPr algn="l"/>
          <a:r>
            <a:rPr lang="es-ES" sz="1100" baseline="0">
              <a:solidFill>
                <a:schemeClr val="tx1"/>
              </a:solidFill>
            </a:rPr>
            <a:t>- El ANEXO II OFERTA ECONÓMICA está preparado para calcular automáticamente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a:t>
          </a:r>
        </a:p>
        <a:p>
          <a:pPr algn="l"/>
          <a:endParaRPr lang="es-ES" sz="1100">
            <a:solidFill>
              <a:schemeClr val="tx1"/>
            </a:solidFill>
          </a:endParaRPr>
        </a:p>
        <a:p>
          <a:pPr algn="l"/>
          <a:r>
            <a:rPr lang="es-ES" sz="1100" baseline="0">
              <a:solidFill>
                <a:schemeClr val="tx1"/>
              </a:solidFill>
            </a:rPr>
            <a:t>- </a:t>
          </a:r>
          <a:r>
            <a:rPr lang="es-ES" sz="1100">
              <a:solidFill>
                <a:schemeClr val="tx1"/>
              </a:solidFill>
            </a:rPr>
            <a:t>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p>
        <a:p>
          <a:pPr algn="l"/>
          <a:endParaRPr lang="es-ES" sz="1100" b="1" baseline="0">
            <a:solidFill>
              <a:schemeClr val="tx1"/>
            </a:solidFill>
          </a:endParaRPr>
        </a:p>
        <a:p>
          <a:pPr algn="l"/>
          <a:r>
            <a:rPr lang="es-ES" sz="1100" b="0" baseline="0">
              <a:solidFill>
                <a:schemeClr val="tx1"/>
              </a:solidFill>
            </a:rPr>
            <a:t>-</a:t>
          </a:r>
          <a:r>
            <a:rPr lang="es-ES" sz="1100" b="0" baseline="0">
              <a:solidFill>
                <a:sysClr val="windowText" lastClr="000000"/>
              </a:solidFill>
            </a:rPr>
            <a:t> El precio ofertado para todas las referencias será por unidad.</a:t>
          </a: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C4A8C-0D0F-4AD0-8ED3-1B352B23686E}">
  <dimension ref="A1:G27"/>
  <sheetViews>
    <sheetView tabSelected="1" workbookViewId="0">
      <selection activeCell="G23" sqref="G23"/>
    </sheetView>
  </sheetViews>
  <sheetFormatPr baseColWidth="10" defaultColWidth="11.5" defaultRowHeight="14.3" x14ac:dyDescent="0.25"/>
  <cols>
    <col min="1" max="1" width="4.5" style="1" bestFit="1" customWidth="1"/>
    <col min="2" max="2" width="10.5" style="1" customWidth="1"/>
    <col min="3" max="3" width="43.375" style="1" customWidth="1"/>
    <col min="4" max="5" width="22.875" style="1" customWidth="1"/>
    <col min="6" max="6" width="30.5" style="1" customWidth="1"/>
    <col min="7" max="7" width="28.375" style="1" customWidth="1"/>
    <col min="8" max="16384" width="11.5" style="1"/>
  </cols>
  <sheetData>
    <row r="1" spans="1:7" ht="48.1" customHeight="1" x14ac:dyDescent="0.25">
      <c r="A1" s="12" t="s">
        <v>26</v>
      </c>
      <c r="B1" s="12"/>
      <c r="C1" s="12"/>
      <c r="D1" s="12"/>
      <c r="E1" s="12"/>
      <c r="F1" s="12"/>
      <c r="G1" s="12"/>
    </row>
    <row r="3" spans="1:7" ht="14.45" customHeight="1" x14ac:dyDescent="0.25">
      <c r="A3" s="13" t="s">
        <v>4</v>
      </c>
      <c r="B3" s="14" t="s">
        <v>2</v>
      </c>
      <c r="C3" s="14" t="s">
        <v>0</v>
      </c>
      <c r="D3" s="10" t="s">
        <v>7</v>
      </c>
      <c r="E3" s="11"/>
      <c r="F3" s="15" t="s">
        <v>27</v>
      </c>
      <c r="G3" s="16" t="s">
        <v>3</v>
      </c>
    </row>
    <row r="4" spans="1:7" ht="44.35" customHeight="1" x14ac:dyDescent="0.25">
      <c r="A4" s="13"/>
      <c r="B4" s="14"/>
      <c r="C4" s="14"/>
      <c r="D4" s="10"/>
      <c r="E4" s="11"/>
      <c r="F4" s="15"/>
      <c r="G4" s="16"/>
    </row>
    <row r="5" spans="1:7" ht="14.95" thickBot="1" x14ac:dyDescent="0.3">
      <c r="A5" s="5">
        <v>1</v>
      </c>
      <c r="B5" s="5">
        <v>9232</v>
      </c>
      <c r="C5" s="5" t="s">
        <v>10</v>
      </c>
      <c r="D5" s="6">
        <v>40</v>
      </c>
      <c r="E5" s="6" t="s">
        <v>8</v>
      </c>
      <c r="F5" s="8">
        <v>0</v>
      </c>
      <c r="G5" s="7">
        <f t="shared" ref="G5:G20" si="0">D5*F5</f>
        <v>0</v>
      </c>
    </row>
    <row r="6" spans="1:7" ht="14.95" thickBot="1" x14ac:dyDescent="0.3">
      <c r="A6" s="5">
        <v>2</v>
      </c>
      <c r="B6" s="5">
        <v>9233</v>
      </c>
      <c r="C6" s="5" t="s">
        <v>11</v>
      </c>
      <c r="D6" s="6">
        <v>120</v>
      </c>
      <c r="E6" s="6" t="s">
        <v>8</v>
      </c>
      <c r="F6" s="8">
        <v>0</v>
      </c>
      <c r="G6" s="7">
        <f t="shared" si="0"/>
        <v>0</v>
      </c>
    </row>
    <row r="7" spans="1:7" ht="14.95" thickBot="1" x14ac:dyDescent="0.3">
      <c r="A7" s="5">
        <v>3</v>
      </c>
      <c r="B7" s="5">
        <v>9254</v>
      </c>
      <c r="C7" s="5" t="s">
        <v>12</v>
      </c>
      <c r="D7" s="6">
        <v>640</v>
      </c>
      <c r="E7" s="6" t="s">
        <v>8</v>
      </c>
      <c r="F7" s="8">
        <v>0</v>
      </c>
      <c r="G7" s="7">
        <f t="shared" si="0"/>
        <v>0</v>
      </c>
    </row>
    <row r="8" spans="1:7" ht="14.95" thickBot="1" x14ac:dyDescent="0.3">
      <c r="A8" s="5">
        <v>4</v>
      </c>
      <c r="B8" s="5">
        <v>9271</v>
      </c>
      <c r="C8" s="5" t="s">
        <v>13</v>
      </c>
      <c r="D8" s="6">
        <v>400</v>
      </c>
      <c r="E8" s="6" t="s">
        <v>8</v>
      </c>
      <c r="F8" s="8">
        <v>0</v>
      </c>
      <c r="G8" s="7">
        <f t="shared" si="0"/>
        <v>0</v>
      </c>
    </row>
    <row r="9" spans="1:7" ht="14.95" thickBot="1" x14ac:dyDescent="0.3">
      <c r="A9" s="5">
        <v>5</v>
      </c>
      <c r="B9" s="5">
        <v>9275</v>
      </c>
      <c r="C9" s="5" t="s">
        <v>14</v>
      </c>
      <c r="D9" s="6">
        <v>80</v>
      </c>
      <c r="E9" s="6" t="s">
        <v>8</v>
      </c>
      <c r="F9" s="8">
        <v>0</v>
      </c>
      <c r="G9" s="7">
        <f t="shared" si="0"/>
        <v>0</v>
      </c>
    </row>
    <row r="10" spans="1:7" ht="14.95" thickBot="1" x14ac:dyDescent="0.3">
      <c r="A10" s="5">
        <v>6</v>
      </c>
      <c r="B10" s="5">
        <v>9283</v>
      </c>
      <c r="C10" s="5" t="s">
        <v>15</v>
      </c>
      <c r="D10" s="6">
        <v>20</v>
      </c>
      <c r="E10" s="6" t="s">
        <v>8</v>
      </c>
      <c r="F10" s="8">
        <v>0</v>
      </c>
      <c r="G10" s="7">
        <f t="shared" si="0"/>
        <v>0</v>
      </c>
    </row>
    <row r="11" spans="1:7" ht="14.95" thickBot="1" x14ac:dyDescent="0.3">
      <c r="A11" s="5">
        <v>7</v>
      </c>
      <c r="B11" s="5">
        <v>9298</v>
      </c>
      <c r="C11" s="5" t="s">
        <v>16</v>
      </c>
      <c r="D11" s="6">
        <v>25</v>
      </c>
      <c r="E11" s="6" t="s">
        <v>8</v>
      </c>
      <c r="F11" s="8">
        <v>0</v>
      </c>
      <c r="G11" s="7">
        <f>D11*F11</f>
        <v>0</v>
      </c>
    </row>
    <row r="12" spans="1:7" ht="14.95" thickBot="1" x14ac:dyDescent="0.3">
      <c r="A12" s="5">
        <v>8</v>
      </c>
      <c r="B12" s="5">
        <v>9299</v>
      </c>
      <c r="C12" s="5" t="s">
        <v>17</v>
      </c>
      <c r="D12" s="6">
        <v>30</v>
      </c>
      <c r="E12" s="6" t="s">
        <v>8</v>
      </c>
      <c r="F12" s="8">
        <v>0</v>
      </c>
      <c r="G12" s="7">
        <f t="shared" si="0"/>
        <v>0</v>
      </c>
    </row>
    <row r="13" spans="1:7" ht="14.95" thickBot="1" x14ac:dyDescent="0.3">
      <c r="A13" s="5">
        <v>9</v>
      </c>
      <c r="B13" s="5">
        <v>9401</v>
      </c>
      <c r="C13" s="5" t="s">
        <v>18</v>
      </c>
      <c r="D13" s="6">
        <v>460</v>
      </c>
      <c r="E13" s="6" t="s">
        <v>8</v>
      </c>
      <c r="F13" s="8">
        <v>0</v>
      </c>
      <c r="G13" s="7">
        <f t="shared" si="0"/>
        <v>0</v>
      </c>
    </row>
    <row r="14" spans="1:7" ht="14.95" thickBot="1" x14ac:dyDescent="0.3">
      <c r="A14" s="5">
        <v>10</v>
      </c>
      <c r="B14" s="5">
        <v>9403</v>
      </c>
      <c r="C14" s="5" t="s">
        <v>19</v>
      </c>
      <c r="D14" s="6">
        <v>5</v>
      </c>
      <c r="E14" s="6" t="s">
        <v>8</v>
      </c>
      <c r="F14" s="8">
        <v>0</v>
      </c>
      <c r="G14" s="7">
        <f t="shared" si="0"/>
        <v>0</v>
      </c>
    </row>
    <row r="15" spans="1:7" ht="14.95" thickBot="1" x14ac:dyDescent="0.3">
      <c r="A15" s="5">
        <v>11</v>
      </c>
      <c r="B15" s="5">
        <v>9404</v>
      </c>
      <c r="C15" s="5" t="s">
        <v>20</v>
      </c>
      <c r="D15" s="6">
        <v>30</v>
      </c>
      <c r="E15" s="6" t="s">
        <v>8</v>
      </c>
      <c r="F15" s="8">
        <v>0</v>
      </c>
      <c r="G15" s="7">
        <f t="shared" si="0"/>
        <v>0</v>
      </c>
    </row>
    <row r="16" spans="1:7" ht="14.95" thickBot="1" x14ac:dyDescent="0.3">
      <c r="A16" s="5">
        <v>12</v>
      </c>
      <c r="B16" s="5">
        <v>9407</v>
      </c>
      <c r="C16" s="5" t="s">
        <v>21</v>
      </c>
      <c r="D16" s="6">
        <v>5</v>
      </c>
      <c r="E16" s="6" t="s">
        <v>8</v>
      </c>
      <c r="F16" s="8">
        <v>0</v>
      </c>
      <c r="G16" s="7">
        <f t="shared" si="0"/>
        <v>0</v>
      </c>
    </row>
    <row r="17" spans="1:7" ht="14.95" thickBot="1" x14ac:dyDescent="0.3">
      <c r="A17" s="5">
        <v>13</v>
      </c>
      <c r="B17" s="5">
        <v>9409</v>
      </c>
      <c r="C17" s="5" t="s">
        <v>22</v>
      </c>
      <c r="D17" s="6">
        <v>360</v>
      </c>
      <c r="E17" s="6" t="s">
        <v>8</v>
      </c>
      <c r="F17" s="8">
        <v>0</v>
      </c>
      <c r="G17" s="7">
        <f t="shared" si="0"/>
        <v>0</v>
      </c>
    </row>
    <row r="18" spans="1:7" ht="14.95" thickBot="1" x14ac:dyDescent="0.3">
      <c r="A18" s="5">
        <v>14</v>
      </c>
      <c r="B18" s="5">
        <v>9410</v>
      </c>
      <c r="C18" s="5" t="s">
        <v>23</v>
      </c>
      <c r="D18" s="6">
        <v>5</v>
      </c>
      <c r="E18" s="6" t="s">
        <v>8</v>
      </c>
      <c r="F18" s="8">
        <v>0</v>
      </c>
      <c r="G18" s="7">
        <f t="shared" si="0"/>
        <v>0</v>
      </c>
    </row>
    <row r="19" spans="1:7" ht="14.95" thickBot="1" x14ac:dyDescent="0.3">
      <c r="A19" s="5">
        <v>15</v>
      </c>
      <c r="B19" s="5">
        <v>9415</v>
      </c>
      <c r="C19" s="5" t="s">
        <v>24</v>
      </c>
      <c r="D19" s="6">
        <v>5</v>
      </c>
      <c r="E19" s="6" t="s">
        <v>8</v>
      </c>
      <c r="F19" s="8">
        <v>0</v>
      </c>
      <c r="G19" s="7">
        <f t="shared" si="0"/>
        <v>0</v>
      </c>
    </row>
    <row r="20" spans="1:7" ht="14.95" thickBot="1" x14ac:dyDescent="0.3">
      <c r="A20" s="5">
        <v>16</v>
      </c>
      <c r="B20" s="5">
        <v>9416</v>
      </c>
      <c r="C20" s="5" t="s">
        <v>25</v>
      </c>
      <c r="D20" s="6">
        <v>140</v>
      </c>
      <c r="E20" s="6" t="s">
        <v>8</v>
      </c>
      <c r="F20" s="8">
        <v>0</v>
      </c>
      <c r="G20" s="7">
        <f t="shared" si="0"/>
        <v>0</v>
      </c>
    </row>
    <row r="21" spans="1:7" ht="20.399999999999999" thickTop="1" thickBot="1" x14ac:dyDescent="0.3">
      <c r="A21" s="3"/>
      <c r="B21" s="3"/>
      <c r="C21" s="3"/>
      <c r="D21" s="9" t="s">
        <v>5</v>
      </c>
      <c r="E21" s="9"/>
      <c r="F21" s="9"/>
      <c r="G21" s="4">
        <f>SUM(G5:G20)</f>
        <v>0</v>
      </c>
    </row>
    <row r="22" spans="1:7" ht="20.25" customHeight="1" thickTop="1" thickBot="1" x14ac:dyDescent="0.3">
      <c r="D22" s="9" t="s">
        <v>6</v>
      </c>
      <c r="E22" s="9"/>
      <c r="F22" s="9"/>
      <c r="G22" s="4">
        <f>G21*0.21</f>
        <v>0</v>
      </c>
    </row>
    <row r="23" spans="1:7" ht="20.399999999999999" thickTop="1" thickBot="1" x14ac:dyDescent="0.3">
      <c r="D23" s="9" t="s">
        <v>9</v>
      </c>
      <c r="E23" s="9"/>
      <c r="F23" s="9"/>
      <c r="G23" s="4">
        <f>G21+G22</f>
        <v>0</v>
      </c>
    </row>
    <row r="24" spans="1:7" ht="14.95" customHeight="1" thickTop="1" x14ac:dyDescent="0.25">
      <c r="C24" s="2"/>
      <c r="D24" s="2"/>
      <c r="E24" s="2"/>
      <c r="F24" s="2"/>
      <c r="G24" s="2"/>
    </row>
    <row r="25" spans="1:7" ht="14.95" customHeight="1" x14ac:dyDescent="0.25">
      <c r="C25" s="2" t="s">
        <v>1</v>
      </c>
      <c r="D25" s="2"/>
      <c r="E25" s="2"/>
      <c r="F25" s="2"/>
      <c r="G25" s="2"/>
    </row>
    <row r="26" spans="1:7" ht="14.95" customHeight="1" x14ac:dyDescent="0.25">
      <c r="C26" s="2"/>
      <c r="D26" s="2"/>
      <c r="E26" s="2"/>
      <c r="F26" s="2"/>
      <c r="G26" s="2"/>
    </row>
    <row r="27" spans="1:7" ht="14.95" customHeight="1" x14ac:dyDescent="0.25">
      <c r="C27" s="2"/>
      <c r="D27" s="2"/>
      <c r="E27" s="2"/>
      <c r="F27" s="2"/>
      <c r="G27" s="2"/>
    </row>
  </sheetData>
  <sheetProtection algorithmName="SHA-512" hashValue="CHDiLA4PD+UINPJrre3eycr+MP3bsvujoKQWiHRcPDmhMSE/RJSJ/VqCkheJTIPYYS0fved42GqlSthBopNnSg==" saltValue="UgzHJxUyaM4KKDbnbrmg/A==" spinCount="100000" sheet="1" objects="1" scenarios="1" formatCells="0" formatColumns="0" formatRows="0"/>
  <sortState xmlns:xlrd2="http://schemas.microsoft.com/office/spreadsheetml/2017/richdata2" ref="A6:G20">
    <sortCondition ref="B5:B20"/>
  </sortState>
  <mergeCells count="10">
    <mergeCell ref="D21:F21"/>
    <mergeCell ref="D22:F22"/>
    <mergeCell ref="D23:F23"/>
    <mergeCell ref="D3:E4"/>
    <mergeCell ref="A1:G1"/>
    <mergeCell ref="A3:A4"/>
    <mergeCell ref="B3:B4"/>
    <mergeCell ref="C3:C4"/>
    <mergeCell ref="F3:F4"/>
    <mergeCell ref="G3:G4"/>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LOCTITES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2023-07-25T11:10:37Z</dcterms:created>
  <dcterms:modified xsi:type="dcterms:W3CDTF">2023-07-25T11:11:03Z</dcterms:modified>
</cp:coreProperties>
</file>