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OGP\CONTRATACION\ORDINARIOS\6000011163 Calibración equipos AII\BLOQUEAR EXCEL\"/>
    </mc:Choice>
  </mc:AlternateContent>
  <xr:revisionPtr revIDLastSave="0" documentId="13_ncr:1_{91D5835E-1EE7-45C6-818C-C759369B750A}" xr6:coauthVersionLast="47" xr6:coauthVersionMax="47" xr10:uidLastSave="{00000000-0000-0000-0000-000000000000}"/>
  <bookViews>
    <workbookView xWindow="-110" yWindow="-110" windowWidth="19420" windowHeight="10420" xr2:uid="{36737527-52DD-43D1-B6CD-779251BF63A3}"/>
  </bookViews>
  <sheets>
    <sheet name="2025" sheetId="2" r:id="rId1"/>
    <sheet name="2026" sheetId="3" r:id="rId2"/>
    <sheet name="2027" sheetId="4" r:id="rId3"/>
    <sheet name="2028" sheetId="6" r:id="rId4"/>
    <sheet name="2029" sheetId="7" r:id="rId5"/>
    <sheet name="TOTAL CONTRATO" sheetId="5" r:id="rId6"/>
  </sheets>
  <definedNames>
    <definedName name="_xlnm.Print_Area" localSheetId="0">'2025'!$A$1:$J$61</definedName>
    <definedName name="_xlnm.Print_Titles" localSheetId="0">'2025'!$1:$2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3" l="1"/>
  <c r="J61" i="2"/>
  <c r="B4" i="5" l="1"/>
  <c r="B3" i="5"/>
  <c r="J36" i="7"/>
  <c r="B7" i="5" s="1"/>
  <c r="J23" i="6"/>
  <c r="B6" i="5" s="1"/>
  <c r="J8" i="4"/>
  <c r="B5" i="5" s="1"/>
  <c r="B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Soldevilla Martín, Sara</author>
  </authors>
  <commentList>
    <comment ref="A5" authorId="0" shapeId="0" xr:uid="{AF5E7CC6-E445-4FD8-BB2D-4D1857A20519}">
      <text>
        <r>
          <rPr>
            <b/>
            <sz val="9"/>
            <color indexed="81"/>
            <rFont val="Tahoma"/>
            <family val="2"/>
          </rPr>
          <t>MALETA CAL_A01 + SON_01</t>
        </r>
      </text>
    </comment>
    <comment ref="A32" authorId="0" shapeId="0" xr:uid="{942B56E3-C931-494B-8036-D3F0A1C01D05}">
      <text>
        <r>
          <rPr>
            <b/>
            <sz val="9"/>
            <color indexed="81"/>
            <rFont val="Tahoma"/>
            <family val="2"/>
          </rPr>
          <t>MALETA CAL_A01 + SON_01</t>
        </r>
      </text>
    </comment>
  </commentList>
</comments>
</file>

<file path=xl/sharedStrings.xml><?xml version="1.0" encoding="utf-8"?>
<sst xmlns="http://schemas.openxmlformats.org/spreadsheetml/2006/main" count="645" uniqueCount="208">
  <si>
    <t>Nº DE INVENTARIO</t>
  </si>
  <si>
    <t>MODELO</t>
  </si>
  <si>
    <t>Nº DE SERIE</t>
  </si>
  <si>
    <t>FABRICANTE</t>
  </si>
  <si>
    <t>AÑO</t>
  </si>
  <si>
    <t>CADUCIDAD CALIBRACIÓN ACTUAL</t>
  </si>
  <si>
    <t>OBSERVACIONES</t>
  </si>
  <si>
    <t>BRI_01</t>
  </si>
  <si>
    <t>BRILLÓMETRO</t>
  </si>
  <si>
    <t>NOVO-GLOSS 20/60º</t>
  </si>
  <si>
    <t>RHOPOINT</t>
  </si>
  <si>
    <t>CAL_A01</t>
  </si>
  <si>
    <t>SV 31</t>
  </si>
  <si>
    <t>SVANTEK</t>
  </si>
  <si>
    <t>COMPROBADOR ELÉCTRICO</t>
  </si>
  <si>
    <t>T5_1000</t>
  </si>
  <si>
    <t>FLUKE</t>
  </si>
  <si>
    <t>MAQE_01</t>
  </si>
  <si>
    <t>MAQUINA DE ENSAYOS (fricción)</t>
  </si>
  <si>
    <t>MTE-3</t>
  </si>
  <si>
    <t>3699M052</t>
  </si>
  <si>
    <t>METROTEC</t>
  </si>
  <si>
    <t>TESTO</t>
  </si>
  <si>
    <t>PAM_04</t>
  </si>
  <si>
    <t>PINZA AMPERIMÉTRICA CON TERMOMÉTRO</t>
  </si>
  <si>
    <t>MC78</t>
  </si>
  <si>
    <t>11_CM78_0000660</t>
  </si>
  <si>
    <t>FLIR</t>
  </si>
  <si>
    <t>PAM_10</t>
  </si>
  <si>
    <t>Pinza Amperimétrica</t>
  </si>
  <si>
    <t>REG_12</t>
  </si>
  <si>
    <t>REGISTRADOR Analizador de redes</t>
  </si>
  <si>
    <t>REG_13</t>
  </si>
  <si>
    <t>SON_01</t>
  </si>
  <si>
    <t>SONÓMETRO</t>
  </si>
  <si>
    <t>SON_03</t>
  </si>
  <si>
    <t>Sonómetro</t>
  </si>
  <si>
    <t>PCE-318</t>
  </si>
  <si>
    <t>TERM_02</t>
  </si>
  <si>
    <t>TERMÓMETRO VISUAL INFRARROJOS</t>
  </si>
  <si>
    <t>TG165</t>
  </si>
  <si>
    <t>REG_14</t>
  </si>
  <si>
    <t>PX8000</t>
  </si>
  <si>
    <t>91PB13462</t>
  </si>
  <si>
    <t>YOKOGAWA</t>
  </si>
  <si>
    <t>EMF_01</t>
  </si>
  <si>
    <t>EMF_01_SOND_01</t>
  </si>
  <si>
    <t>0636 9743</t>
  </si>
  <si>
    <t>EMF_01_SOND_02</t>
  </si>
  <si>
    <t>0602 0743</t>
  </si>
  <si>
    <t>EMF_01_SOND_03</t>
  </si>
  <si>
    <t>0628 0143</t>
  </si>
  <si>
    <t>EMF_01_SOND_04</t>
  </si>
  <si>
    <t>EMF_01_SOND_05</t>
  </si>
  <si>
    <t>EMF_01_SOND_06</t>
  </si>
  <si>
    <t>0632 1543</t>
  </si>
  <si>
    <t>EMF_01_SOND_07</t>
  </si>
  <si>
    <t>0614 0073</t>
  </si>
  <si>
    <t>0635 1543</t>
  </si>
  <si>
    <t>0635 9343</t>
  </si>
  <si>
    <t>REGISTRADOR</t>
  </si>
  <si>
    <t>DL 850</t>
  </si>
  <si>
    <t>CAL_A02</t>
  </si>
  <si>
    <t>LUX_01</t>
  </si>
  <si>
    <t>LUXÓMETRO</t>
  </si>
  <si>
    <t>MED_03</t>
  </si>
  <si>
    <t>MEDIDOR DE PRUEBAS PUESTA A TIERRA (Tester Multifunción)</t>
  </si>
  <si>
    <t>1653B</t>
  </si>
  <si>
    <t>MED_04</t>
  </si>
  <si>
    <t>Medidor Láser</t>
  </si>
  <si>
    <t>PD-E</t>
  </si>
  <si>
    <t>HILTI</t>
  </si>
  <si>
    <t>RUG_01</t>
  </si>
  <si>
    <t>RUGOSIMETRO DE PALPADOR</t>
  </si>
  <si>
    <t>TR200</t>
  </si>
  <si>
    <t>TIME</t>
  </si>
  <si>
    <t>TERM_01</t>
  </si>
  <si>
    <t>TERMOHIGRÓMETRO digital con sonda de humedad</t>
  </si>
  <si>
    <t>TERM_03</t>
  </si>
  <si>
    <t>POLÍMETRO</t>
  </si>
  <si>
    <t>POL_33</t>
  </si>
  <si>
    <t>15XP_B</t>
  </si>
  <si>
    <t>AMPROBE</t>
  </si>
  <si>
    <t>ANL_01</t>
  </si>
  <si>
    <t>TOTAL CONTRATO</t>
  </si>
  <si>
    <t>SEGÚN USO</t>
  </si>
  <si>
    <t>COMP_01</t>
  </si>
  <si>
    <t>COMP_02</t>
  </si>
  <si>
    <t>COMP_03</t>
  </si>
  <si>
    <t>CT_01</t>
  </si>
  <si>
    <t>CT_03</t>
  </si>
  <si>
    <t>MED_06</t>
  </si>
  <si>
    <t>PAM_05</t>
  </si>
  <si>
    <t>PAM_06</t>
  </si>
  <si>
    <t>PAM_07</t>
  </si>
  <si>
    <t>PAM_08</t>
  </si>
  <si>
    <t>REG_01</t>
  </si>
  <si>
    <t>REG_02</t>
  </si>
  <si>
    <t>REG_05</t>
  </si>
  <si>
    <t>REG_11</t>
  </si>
  <si>
    <t>SOND_01</t>
  </si>
  <si>
    <t>SOND_02</t>
  </si>
  <si>
    <t>SOND_03</t>
  </si>
  <si>
    <t>SOND_04</t>
  </si>
  <si>
    <t>SOND_05</t>
  </si>
  <si>
    <t>SOND_06</t>
  </si>
  <si>
    <t>SOND_07</t>
  </si>
  <si>
    <t>SOND_08</t>
  </si>
  <si>
    <t>SOND_09</t>
  </si>
  <si>
    <t>SOND_10</t>
  </si>
  <si>
    <t>SOND_11</t>
  </si>
  <si>
    <t>SOND_12</t>
  </si>
  <si>
    <t>SOND_13</t>
  </si>
  <si>
    <t>SOND_14</t>
  </si>
  <si>
    <t>SOND_15</t>
  </si>
  <si>
    <t>SOND_16</t>
  </si>
  <si>
    <t>TERM_04</t>
  </si>
  <si>
    <t>ANEMOMETRO</t>
  </si>
  <si>
    <t>ANEMO-01-SONDA</t>
  </si>
  <si>
    <t>HD 2103.2</t>
  </si>
  <si>
    <t>CALIBRADOR ACÚSTICO </t>
  </si>
  <si>
    <t>CAMARA TERMOGRÁFICA</t>
  </si>
  <si>
    <t>TI32</t>
  </si>
  <si>
    <t>VT02</t>
  </si>
  <si>
    <t>EQUIPO MULTI FUNCIÓN</t>
  </si>
  <si>
    <t>EQUIPO MULTIFUNCIÓN / SONDA HUMEDAD Y TEMPERATURA</t>
  </si>
  <si>
    <t>EQUIPO MULTIFUNCIÓN / SONDA DE GLOBO</t>
  </si>
  <si>
    <t>EQUIPO MULTIFUNCIÓN / SONDA DE TURBULENCIA 1</t>
  </si>
  <si>
    <t>EQUIPO MULTIFUNCIÓN / SONDA IAQ</t>
  </si>
  <si>
    <t>EQUIPO MULTIFUNCIÓN / SONDA ESTANCA</t>
  </si>
  <si>
    <t>EQUIPO MULTIFUNCIÓN / SONDA TÉRMICA</t>
  </si>
  <si>
    <t>EQUIPO MULTIFUNCIÓN / SONDA VELOCIDAD</t>
  </si>
  <si>
    <t>Medidor láser</t>
  </si>
  <si>
    <t>PD S-01</t>
  </si>
  <si>
    <t>Pinza Amperimétrica de corriente de Fuga</t>
  </si>
  <si>
    <t>376 FC</t>
  </si>
  <si>
    <t>33010197WS</t>
  </si>
  <si>
    <t xml:space="preserve">Pinza Amperimétrica de corriente de Fuga </t>
  </si>
  <si>
    <t>31610097WS</t>
  </si>
  <si>
    <t>33520443WS</t>
  </si>
  <si>
    <t>33520448WS</t>
  </si>
  <si>
    <t>DL 708E</t>
  </si>
  <si>
    <t>DL 716</t>
  </si>
  <si>
    <t>12B108247</t>
  </si>
  <si>
    <t>12B108349</t>
  </si>
  <si>
    <t>91KC 09760</t>
  </si>
  <si>
    <t>SVAN 959</t>
  </si>
  <si>
    <t>SONDA DIFERENCIAL</t>
  </si>
  <si>
    <t>SONDA DE CORRIENTE</t>
  </si>
  <si>
    <t>SI-9010</t>
  </si>
  <si>
    <t>CWT 60R</t>
  </si>
  <si>
    <t>17125-16834</t>
  </si>
  <si>
    <t>ROGOWSKI</t>
  </si>
  <si>
    <t>17126-16835</t>
  </si>
  <si>
    <t>17127-16836</t>
  </si>
  <si>
    <t>17128-16837</t>
  </si>
  <si>
    <t>17129-16838</t>
  </si>
  <si>
    <t>17130-16839</t>
  </si>
  <si>
    <t>17131-16840</t>
  </si>
  <si>
    <t>17132-16841</t>
  </si>
  <si>
    <t>TERMOMETRO VISUAL INFRARROJOS</t>
  </si>
  <si>
    <t>62 MAX</t>
  </si>
  <si>
    <t>SON_02</t>
  </si>
  <si>
    <t>SC420</t>
  </si>
  <si>
    <t>T241696</t>
  </si>
  <si>
    <t>CESVA</t>
  </si>
  <si>
    <t>ANALIZADOR DE ESPECTRO</t>
  </si>
  <si>
    <t>R&amp;S FSH13</t>
  </si>
  <si>
    <t>1314.2000K23_120381_Sc</t>
  </si>
  <si>
    <t>ROHDE&amp;SCHWARZ</t>
  </si>
  <si>
    <t>CALIBRADOR ACÚSTICO</t>
  </si>
  <si>
    <t>CB006</t>
  </si>
  <si>
    <t>TERMÓMETRO ALARMA</t>
  </si>
  <si>
    <t>0900 0530</t>
  </si>
  <si>
    <t>MED_01</t>
  </si>
  <si>
    <t>MEDIDOR DE CO2 </t>
  </si>
  <si>
    <t>315_3</t>
  </si>
  <si>
    <t>REG_06</t>
  </si>
  <si>
    <t>91KC 09761</t>
  </si>
  <si>
    <t>ANEMO-01</t>
  </si>
  <si>
    <t>CT_02</t>
  </si>
  <si>
    <t>EX E8</t>
  </si>
  <si>
    <t>PAM_09</t>
  </si>
  <si>
    <t>EX845</t>
  </si>
  <si>
    <t>EXTECH</t>
  </si>
  <si>
    <t>PINZA AMPERIMÉTRICA</t>
  </si>
  <si>
    <t>LH2040</t>
  </si>
  <si>
    <t>102280015924</t>
  </si>
  <si>
    <t>LEM Heme</t>
  </si>
  <si>
    <t>TERMÓMETRO VISUAL INFRAR TERM_04</t>
  </si>
  <si>
    <t>PAM_03</t>
  </si>
  <si>
    <t>---</t>
  </si>
  <si>
    <t>IMPORTE (SIN IVA)</t>
  </si>
  <si>
    <t>IMPORTE TOTAL AÑO 2025</t>
  </si>
  <si>
    <t>AÑO 2025</t>
  </si>
  <si>
    <t>Calibración  según uso, podrá producirse un par de veces durante la vigencia del contrato</t>
  </si>
  <si>
    <t>AÑO 2026</t>
  </si>
  <si>
    <t>AÑO 2029</t>
  </si>
  <si>
    <t>AÑO 2028</t>
  </si>
  <si>
    <t>AÑO 2027</t>
  </si>
  <si>
    <t>IMPORTE TOTAL AÑO 2026</t>
  </si>
  <si>
    <t>IMPORTE TOTAL AÑO 2027</t>
  </si>
  <si>
    <t>IMPORTE TOTAL AÑO 2028</t>
  </si>
  <si>
    <t>PERIODO DE CALIBRACIÓN / AÑOS</t>
  </si>
  <si>
    <r>
      <t xml:space="preserve">Calibración </t>
    </r>
    <r>
      <rPr>
        <b/>
        <sz val="10"/>
        <color theme="1"/>
        <rFont val="Calibri"/>
        <family val="2"/>
        <scheme val="minor"/>
      </rPr>
      <t xml:space="preserve">IN SITU </t>
    </r>
    <r>
      <rPr>
        <sz val="10"/>
        <color theme="1"/>
        <rFont val="Calibri"/>
        <family val="2"/>
        <scheme val="minor"/>
      </rPr>
      <t>y según uso, podrá producirse durante la vigencia del contrato</t>
    </r>
  </si>
  <si>
    <t>NOMBRE DEL EQUIPO</t>
  </si>
  <si>
    <t>IMPORTE 
(SIN IVA)</t>
  </si>
  <si>
    <t>IMPORTE TOTAL AÑO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</si>
</sst>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3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vertical="center" wrapText="1"/>
    </xf>
    <xf numFmtId="164" fontId="10" fillId="0" borderId="2" xfId="0" applyNumberFormat="1" applyFont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6" xfId="0" applyFont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/>
    <xf numFmtId="0" fontId="12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 applyProtection="1">
      <alignment horizontal="right" vertical="center"/>
      <protection locked="0"/>
    </xf>
    <xf numFmtId="164" fontId="4" fillId="0" borderId="2" xfId="0" applyNumberFormat="1" applyFont="1" applyBorder="1" applyAlignment="1" applyProtection="1">
      <alignment horizontal="right" vertical="center"/>
      <protection locked="0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 wrapText="1"/>
      <protection locked="0"/>
    </xf>
  </cellXfs>
  <cellStyles count="3">
    <cellStyle name="Celda de comprobación" xfId="1" builtinId="23"/>
    <cellStyle name="Moneda" xfId="2" builtinId="4"/>
    <cellStyle name="Normal" xfId="0" builtinId="0"/>
  </cellStyles>
  <dxfs count="106"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0" formatCode="General"/>
      <alignment horizontal="right" vertical="bottom" textRotation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double">
          <color rgb="FF3F3F3F"/>
        </top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border outline="0">
        <bottom style="double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0" formatCode="General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double">
          <color rgb="FF3F3F3F"/>
        </top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border outline="0">
        <bottom style="double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0" formatCode="General"/>
      <fill>
        <patternFill patternType="none">
          <bgColor auto="1"/>
        </patternFill>
      </fill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double">
          <color rgb="FF3F3F3F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bgColor auto="1"/>
        </patternFill>
      </fill>
    </dxf>
    <dxf>
      <border outline="0">
        <bottom style="double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4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theme="8" tint="0.7999816888943144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double">
          <color rgb="FF3F3F3F"/>
        </top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bgColor auto="1"/>
        </patternFill>
      </fill>
    </dxf>
    <dxf>
      <border outline="0">
        <bottom style="double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#,##0.00\ &quot;€&quot;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double">
          <color rgb="FF3F3F3F"/>
        </top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1EB3421-5484-4B8A-824F-A59F7C135DFE}" name="Tabla273" displayName="Tabla273" ref="A2:J61" totalsRowShown="0" headerRowDxfId="100" dataDxfId="98" headerRowBorderDxfId="99" tableBorderDxfId="97" headerRowCellStyle="Celda de comprobación">
  <sortState xmlns:xlrd2="http://schemas.microsoft.com/office/spreadsheetml/2017/richdata2" ref="A3:I61">
    <sortCondition ref="A60:A61"/>
  </sortState>
  <tableColumns count="10">
    <tableColumn id="1" xr3:uid="{28D5DEC8-2201-4B7B-B27E-B4EA9FBE67B2}" name="Nº DE INVENTARIO" dataDxfId="96"/>
    <tableColumn id="9" xr3:uid="{4C1ED360-558A-4F0E-936D-5CCD3252725B}" name="NOMBRE DEL EQUIPO" dataDxfId="95"/>
    <tableColumn id="7" xr3:uid="{931989CB-550D-4730-ACBD-81F03C6BC7D4}" name="MODELO" dataDxfId="94"/>
    <tableColumn id="8" xr3:uid="{5B1A3236-8AC7-4C23-9010-68E2F2CC0B1E}" name="Nº DE SERIE" dataDxfId="93"/>
    <tableColumn id="6" xr3:uid="{F0B98847-9581-4637-A683-7957E0EFA5BD}" name="FABRICANTE" dataDxfId="92"/>
    <tableColumn id="2" xr3:uid="{3FA4671D-2FB1-4F28-BBF2-60B266A69367}" name="PERIODO DE CALIBRACIÓN / AÑOS" dataDxfId="91"/>
    <tableColumn id="4" xr3:uid="{82EC9482-34BF-4C81-91E1-990C12094CE2}" name="AÑO" dataDxfId="90"/>
    <tableColumn id="3" xr3:uid="{E14D0DB8-B3EA-4A5E-84F0-EE2CD8D47DCE}" name="CADUCIDAD CALIBRACIÓN ACTUAL" dataDxfId="89"/>
    <tableColumn id="10" xr3:uid="{AE18F9D9-5D77-46B5-9084-CA6BC0439B95}" name="OBSERVACIONES" dataDxfId="88"/>
    <tableColumn id="11" xr3:uid="{D2A5D0D8-91F0-423F-A37C-EB2C950A4E65}" name="IMPORTE _x000a_(SIN IVA)" dataDxfId="87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16CCEB0-593D-4184-9512-2CE65F7C1E91}" name="Tabla384" displayName="Tabla384" ref="A2:J24" totalsRowShown="0" headerRowDxfId="86" dataDxfId="84" headerRowBorderDxfId="85" tableBorderDxfId="83" headerRowCellStyle="Celda de comprobación">
  <sortState xmlns:xlrd2="http://schemas.microsoft.com/office/spreadsheetml/2017/richdata2" ref="A3:I24">
    <sortCondition ref="A3:A24"/>
  </sortState>
  <tableColumns count="10">
    <tableColumn id="1" xr3:uid="{68159B82-4B89-431F-A219-C47CBE488421}" name="Nº DE INVENTARIO" dataDxfId="82" totalsRowDxfId="81"/>
    <tableColumn id="10" xr3:uid="{B0F3FB88-8B43-4EA8-A331-C1F98B1ABC4A}" name="NOMBRE DEL EQUIPO" dataDxfId="80" totalsRowDxfId="79"/>
    <tableColumn id="8" xr3:uid="{AD982014-52CF-4CC2-A30C-9D87E0F15EFD}" name="MODELO" dataDxfId="78" totalsRowDxfId="77"/>
    <tableColumn id="9" xr3:uid="{B32DB668-0B39-46FE-B0C5-6450463696A5}" name="Nº DE SERIE" dataDxfId="76" totalsRowDxfId="75"/>
    <tableColumn id="7" xr3:uid="{B52F0690-9C1A-4BC9-AE3D-840C39690E99}" name="FABRICANTE" dataDxfId="74" totalsRowDxfId="73"/>
    <tableColumn id="2" xr3:uid="{0CD03104-F7B1-459C-8D7F-69B9A2A36F71}" name="PERIODO DE CALIBRACIÓN / AÑOS" dataDxfId="72" totalsRowDxfId="71"/>
    <tableColumn id="4" xr3:uid="{DD08645A-E23A-43EC-9999-8612D52366BD}" name="AÑO" dataDxfId="70" totalsRowDxfId="69"/>
    <tableColumn id="3" xr3:uid="{311F23BE-C935-40B1-91F6-802E1F9F5862}" name="CADUCIDAD CALIBRACIÓN ACTUAL" dataDxfId="68" totalsRowDxfId="67"/>
    <tableColumn id="6" xr3:uid="{9E9BD8EE-BB20-420A-AEDC-5489A3425CD2}" name="OBSERVACIONES" dataDxfId="66" totalsRowDxfId="65"/>
    <tableColumn id="11" xr3:uid="{40D9D80C-79DE-4A85-AD05-BD7D2CAB34FB}" name="IMPORTE (SIN IVA)" dataDxfId="64" dataCellStyle="Celda de comprobación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BFBE28F-54E6-4603-B2B5-06FD06032060}" name="Tabla495" displayName="Tabla495" ref="A2:J8" totalsRowShown="0" headerRowDxfId="63" dataDxfId="61" headerRowBorderDxfId="62" tableBorderDxfId="60" headerRowCellStyle="Celda de comprobación">
  <sortState xmlns:xlrd2="http://schemas.microsoft.com/office/spreadsheetml/2017/richdata2" ref="A3:I8">
    <sortCondition ref="A3:A8"/>
  </sortState>
  <tableColumns count="10">
    <tableColumn id="1" xr3:uid="{E13CFAB6-7F19-4DAF-B35B-C7FB62E7C095}" name="Nº DE INVENTARIO" dataDxfId="59" totalsRowDxfId="58"/>
    <tableColumn id="10" xr3:uid="{94BDAAD5-166F-4CD9-8A0D-568DE05D17F4}" name="NOMBRE DEL EQUIPO" dataDxfId="57" totalsRowDxfId="56"/>
    <tableColumn id="8" xr3:uid="{B865A970-9FCB-4F8D-9033-7F4369E2A63E}" name="MODELO" dataDxfId="55" totalsRowDxfId="54"/>
    <tableColumn id="9" xr3:uid="{A485C3B3-0A35-48AD-8318-807279A5A77E}" name="Nº DE SERIE" dataDxfId="53" totalsRowDxfId="52"/>
    <tableColumn id="7" xr3:uid="{08E0697A-6E3C-40DC-98A6-BE18D75C128D}" name="FABRICANTE" dataDxfId="51" totalsRowDxfId="50"/>
    <tableColumn id="2" xr3:uid="{21862BFF-81D4-47C9-81A6-B2F9BBF93CA9}" name="PERIODO DE CALIBRACIÓN / AÑOS" dataDxfId="49" totalsRowDxfId="48"/>
    <tableColumn id="4" xr3:uid="{2B36FAB5-121B-4041-BA6D-250C42F1DD1D}" name="AÑO" dataDxfId="47" totalsRowDxfId="46"/>
    <tableColumn id="3" xr3:uid="{AB20AE11-3C99-4ABE-A8A3-184D591B68EF}" name="CADUCIDAD CALIBRACIÓN ACTUAL" dataDxfId="45" totalsRowDxfId="44"/>
    <tableColumn id="6" xr3:uid="{5F8CEE12-B622-45A3-877D-3AF1821FA624}" name="OBSERVACIONES" dataDxfId="43" totalsRowDxfId="42"/>
    <tableColumn id="11" xr3:uid="{3F80659A-942F-44E4-9A3B-4633132D3B30}" name="IMPORTE (SIN IVA)" dataDxfId="41" totalsRowDxfId="40">
      <calculatedColumnFormula>(25%*#REF!)+#REF!</calculatedColumnFormula>
    </tableColumn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91593FE-786D-498B-A03C-0287313863BE}" name="Tabla2738" displayName="Tabla2738" ref="A2:J23" totalsRowShown="0" headerRowDxfId="36" dataDxfId="34" headerRowBorderDxfId="35" tableBorderDxfId="33" headerRowCellStyle="Celda de comprobación">
  <sortState xmlns:xlrd2="http://schemas.microsoft.com/office/spreadsheetml/2017/richdata2" ref="A3:I23">
    <sortCondition ref="A3:A23"/>
  </sortState>
  <tableColumns count="10">
    <tableColumn id="1" xr3:uid="{527E55D8-E21C-4A07-8CA1-A439E95DEA4F}" name="Nº DE INVENTARIO" dataDxfId="32"/>
    <tableColumn id="9" xr3:uid="{AD1E0B73-BD04-4ADF-BB1E-970C3E7CD509}" name="NOMBRE DEL EQUIPO" dataDxfId="31"/>
    <tableColumn id="7" xr3:uid="{B88559CD-D923-4381-B6C8-E49636605138}" name="MODELO" dataDxfId="30"/>
    <tableColumn id="8" xr3:uid="{7C3DA7A7-D456-4380-A19D-2191EE97F3B3}" name="Nº DE SERIE" dataDxfId="29"/>
    <tableColumn id="6" xr3:uid="{3E8C0F30-7AEE-481B-8141-1E24E44918A2}" name="FABRICANTE" dataDxfId="28"/>
    <tableColumn id="2" xr3:uid="{B8181536-ED75-4587-9EF3-8F3BF22ED963}" name="PERIODO DE CALIBRACIÓN / AÑOS" dataDxfId="27"/>
    <tableColumn id="4" xr3:uid="{4B4FCAD2-3A03-473C-98BE-3DE266EC0855}" name="AÑO" dataDxfId="26"/>
    <tableColumn id="3" xr3:uid="{0521DE5A-6482-4265-84C3-EB6CFE92579C}" name="CADUCIDAD CALIBRACIÓN ACTUAL" dataDxfId="25"/>
    <tableColumn id="10" xr3:uid="{427B3899-2C28-4E5A-90C0-0AD67336B36F}" name="OBSERVACIONES" dataDxfId="24"/>
    <tableColumn id="11" xr3:uid="{7A10011F-30CC-4DAB-8B3E-2745CAA6B3AE}" name="IMPORTE (SIN IVA)" dataDxfId="23">
      <calculatedColumnFormula>(25%*#REF!)+#REF!</calculatedColumnFormula>
    </tableColumn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32BD8BF-3147-49A7-8354-09A01A818F9E}" name="Tabla27389" displayName="Tabla27389" ref="A2:J36" totalsRowShown="0" headerRowDxfId="17" dataDxfId="15" headerRowBorderDxfId="16" tableBorderDxfId="14" headerRowCellStyle="Celda de comprobación">
  <tableColumns count="10">
    <tableColumn id="1" xr3:uid="{5966F170-228C-497B-9FF8-6806107DE00E}" name="Nº DE INVENTARIO" dataDxfId="13"/>
    <tableColumn id="9" xr3:uid="{CE32F88C-4F9B-4DA2-8A1B-ED6818030526}" name="NOMBRE DEL EQUIPO" dataDxfId="12"/>
    <tableColumn id="7" xr3:uid="{3E650177-68CA-45DE-874D-D716CAFDA441}" name="MODELO" dataDxfId="11"/>
    <tableColumn id="8" xr3:uid="{7B3F736D-6430-43D8-AE82-8345E40E188E}" name="Nº DE SERIE" dataDxfId="10"/>
    <tableColumn id="6" xr3:uid="{D1AE1A85-3D01-4649-A1F9-14117801C177}" name="FABRICANTE" dataDxfId="9"/>
    <tableColumn id="2" xr3:uid="{5E2DB67D-FAE0-4910-9361-424B549BE1DF}" name="PERIODO DE CALIBRACIÓN / AÑOS" dataDxfId="8"/>
    <tableColumn id="4" xr3:uid="{49A1B06B-31C1-4176-8CA2-1BB9DDE45EA8}" name="AÑO" dataDxfId="7"/>
    <tableColumn id="3" xr3:uid="{EB6EAD8C-43ED-4F10-AF13-B0C763BB651A}" name="CADUCIDAD CALIBRACIÓN ACTUAL" dataDxfId="6"/>
    <tableColumn id="10" xr3:uid="{DE04FD5B-C838-4A25-B2AF-E6438419C5AC}" name="OBSERVACIONES" dataDxfId="5"/>
    <tableColumn id="11" xr3:uid="{811A6B22-7A3D-4A4A-A8D5-0956EEEA78C4}" name="IMPORTE (SIN IVA)" dataDxfId="4">
      <calculatedColumnFormula>(25%*#REF!)+#REF!</calculatedColumnFormula>
    </tableColumn>
  </tableColumns>
  <tableStyleInfo name="TableStyleMedium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80D3D48-00C0-489D-87D3-259EB65FC22D}" name="Tabla6" displayName="Tabla6" ref="A2:B8" totalsRowShown="0" headerRowDxfId="3" dataDxfId="2">
  <tableColumns count="2">
    <tableColumn id="1" xr3:uid="{9967273A-16A0-43D2-A4DD-32C3E5A66E7A}" name="AÑO" dataDxfId="1"/>
    <tableColumn id="2" xr3:uid="{F0CFE8B0-6FED-49F1-8223-FD57593CD963}" name="IMPORTE (SIN IVA)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519CA-34D0-4F61-A8D1-115B6C88CC28}">
  <dimension ref="A1:J61"/>
  <sheetViews>
    <sheetView tabSelected="1" zoomScale="70" zoomScaleNormal="70" workbookViewId="0">
      <pane ySplit="2" topLeftCell="A3" activePane="bottomLeft" state="frozen"/>
      <selection activeCell="D12" sqref="D12"/>
      <selection pane="bottomLeft" activeCell="J3" sqref="J3"/>
    </sheetView>
  </sheetViews>
  <sheetFormatPr baseColWidth="10" defaultRowHeight="14.5" x14ac:dyDescent="0.35"/>
  <cols>
    <col min="1" max="1" width="17.81640625" customWidth="1"/>
    <col min="2" max="2" width="28.81640625" customWidth="1"/>
    <col min="3" max="3" width="17.81640625" customWidth="1"/>
    <col min="4" max="4" width="22.81640625" customWidth="1"/>
    <col min="5" max="5" width="17.81640625" customWidth="1"/>
    <col min="6" max="6" width="11.81640625" customWidth="1"/>
    <col min="7" max="7" width="6.81640625" customWidth="1"/>
    <col min="8" max="8" width="11.81640625" customWidth="1"/>
    <col min="9" max="9" width="30.81640625" customWidth="1"/>
    <col min="10" max="10" width="12.81640625" style="1" customWidth="1"/>
  </cols>
  <sheetData>
    <row r="1" spans="1:10" ht="40" customHeight="1" x14ac:dyDescent="0.35">
      <c r="A1" s="46" t="s">
        <v>194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50" customHeight="1" x14ac:dyDescent="0.35">
      <c r="A2" s="7" t="s">
        <v>0</v>
      </c>
      <c r="B2" s="7" t="s">
        <v>205</v>
      </c>
      <c r="C2" s="7" t="s">
        <v>1</v>
      </c>
      <c r="D2" s="7" t="s">
        <v>2</v>
      </c>
      <c r="E2" s="7" t="s">
        <v>3</v>
      </c>
      <c r="F2" s="7" t="s">
        <v>203</v>
      </c>
      <c r="G2" s="7" t="s">
        <v>4</v>
      </c>
      <c r="H2" s="7" t="s">
        <v>5</v>
      </c>
      <c r="I2" s="7" t="s">
        <v>6</v>
      </c>
      <c r="J2" s="7" t="s">
        <v>206</v>
      </c>
    </row>
    <row r="3" spans="1:10" ht="30" customHeight="1" x14ac:dyDescent="0.35">
      <c r="A3" s="3" t="s">
        <v>179</v>
      </c>
      <c r="B3" s="3" t="s">
        <v>117</v>
      </c>
      <c r="C3" s="3" t="s">
        <v>119</v>
      </c>
      <c r="D3" s="3">
        <v>16014425</v>
      </c>
      <c r="E3" s="15" t="s">
        <v>191</v>
      </c>
      <c r="F3" s="3">
        <v>3</v>
      </c>
      <c r="G3" s="16">
        <v>2024</v>
      </c>
      <c r="H3" s="5">
        <v>45499</v>
      </c>
      <c r="I3" s="17"/>
      <c r="J3" s="51"/>
    </row>
    <row r="4" spans="1:10" ht="30" customHeight="1" x14ac:dyDescent="0.35">
      <c r="A4" s="3" t="s">
        <v>118</v>
      </c>
      <c r="B4" s="3" t="s">
        <v>118</v>
      </c>
      <c r="C4" s="3" t="s">
        <v>191</v>
      </c>
      <c r="D4" s="3" t="s">
        <v>191</v>
      </c>
      <c r="E4" s="15" t="s">
        <v>191</v>
      </c>
      <c r="F4" s="3">
        <v>3</v>
      </c>
      <c r="G4" s="16">
        <v>2024</v>
      </c>
      <c r="H4" s="5">
        <v>45499</v>
      </c>
      <c r="I4" s="17"/>
      <c r="J4" s="51"/>
    </row>
    <row r="5" spans="1:10" ht="30" customHeight="1" x14ac:dyDescent="0.35">
      <c r="A5" s="3" t="s">
        <v>11</v>
      </c>
      <c r="B5" s="3" t="s">
        <v>120</v>
      </c>
      <c r="C5" s="3" t="s">
        <v>12</v>
      </c>
      <c r="D5" s="3">
        <v>31882</v>
      </c>
      <c r="E5" s="3" t="s">
        <v>13</v>
      </c>
      <c r="F5" s="3">
        <v>2</v>
      </c>
      <c r="G5" s="16">
        <v>2024</v>
      </c>
      <c r="H5" s="5">
        <v>45575</v>
      </c>
      <c r="I5" s="17"/>
      <c r="J5" s="51"/>
    </row>
    <row r="6" spans="1:10" ht="30" customHeight="1" x14ac:dyDescent="0.35">
      <c r="A6" s="3" t="s">
        <v>86</v>
      </c>
      <c r="B6" s="3" t="s">
        <v>14</v>
      </c>
      <c r="C6" s="3" t="s">
        <v>15</v>
      </c>
      <c r="D6" s="3">
        <v>26362086</v>
      </c>
      <c r="E6" s="3" t="s">
        <v>16</v>
      </c>
      <c r="F6" s="3">
        <v>5</v>
      </c>
      <c r="G6" s="16">
        <v>2024</v>
      </c>
      <c r="H6" s="5">
        <v>45644</v>
      </c>
      <c r="I6" s="17"/>
      <c r="J6" s="51"/>
    </row>
    <row r="7" spans="1:10" ht="30" customHeight="1" x14ac:dyDescent="0.35">
      <c r="A7" s="3" t="s">
        <v>87</v>
      </c>
      <c r="B7" s="3" t="s">
        <v>14</v>
      </c>
      <c r="C7" s="3" t="s">
        <v>15</v>
      </c>
      <c r="D7" s="3">
        <v>26362095</v>
      </c>
      <c r="E7" s="3" t="s">
        <v>16</v>
      </c>
      <c r="F7" s="3">
        <v>5</v>
      </c>
      <c r="G7" s="16">
        <v>2024</v>
      </c>
      <c r="H7" s="5">
        <v>45644</v>
      </c>
      <c r="I7" s="17"/>
      <c r="J7" s="51"/>
    </row>
    <row r="8" spans="1:10" ht="30" customHeight="1" x14ac:dyDescent="0.35">
      <c r="A8" s="3" t="s">
        <v>88</v>
      </c>
      <c r="B8" s="3" t="s">
        <v>14</v>
      </c>
      <c r="C8" s="3" t="s">
        <v>15</v>
      </c>
      <c r="D8" s="3">
        <v>26362088</v>
      </c>
      <c r="E8" s="3" t="s">
        <v>16</v>
      </c>
      <c r="F8" s="3">
        <v>5</v>
      </c>
      <c r="G8" s="16">
        <v>2024</v>
      </c>
      <c r="H8" s="5">
        <v>45644</v>
      </c>
      <c r="I8" s="17"/>
      <c r="J8" s="51"/>
    </row>
    <row r="9" spans="1:10" ht="30" customHeight="1" x14ac:dyDescent="0.35">
      <c r="A9" s="3" t="s">
        <v>89</v>
      </c>
      <c r="B9" s="3" t="s">
        <v>121</v>
      </c>
      <c r="C9" s="3" t="s">
        <v>122</v>
      </c>
      <c r="D9" s="3">
        <v>14010082</v>
      </c>
      <c r="E9" s="3" t="s">
        <v>16</v>
      </c>
      <c r="F9" s="3">
        <v>5</v>
      </c>
      <c r="G9" s="16">
        <v>2024</v>
      </c>
      <c r="H9" s="5">
        <v>45643</v>
      </c>
      <c r="I9" s="17"/>
      <c r="J9" s="51"/>
    </row>
    <row r="10" spans="1:10" ht="30" customHeight="1" x14ac:dyDescent="0.35">
      <c r="A10" s="3" t="s">
        <v>90</v>
      </c>
      <c r="B10" s="3" t="s">
        <v>121</v>
      </c>
      <c r="C10" s="3" t="s">
        <v>123</v>
      </c>
      <c r="D10" s="3">
        <v>13033393</v>
      </c>
      <c r="E10" s="3" t="s">
        <v>16</v>
      </c>
      <c r="F10" s="3">
        <v>5</v>
      </c>
      <c r="G10" s="16">
        <v>2024</v>
      </c>
      <c r="H10" s="5">
        <v>45639</v>
      </c>
      <c r="I10" s="17"/>
      <c r="J10" s="51"/>
    </row>
    <row r="11" spans="1:10" ht="30" customHeight="1" x14ac:dyDescent="0.35">
      <c r="A11" s="3" t="s">
        <v>45</v>
      </c>
      <c r="B11" s="3" t="s">
        <v>124</v>
      </c>
      <c r="C11" s="3">
        <v>480</v>
      </c>
      <c r="D11" s="3">
        <v>2724952</v>
      </c>
      <c r="E11" s="3" t="s">
        <v>22</v>
      </c>
      <c r="F11" s="3">
        <v>2</v>
      </c>
      <c r="G11" s="16">
        <v>2024</v>
      </c>
      <c r="H11" s="5">
        <v>45584</v>
      </c>
      <c r="I11" s="17"/>
      <c r="J11" s="51"/>
    </row>
    <row r="12" spans="1:10" ht="30" customHeight="1" x14ac:dyDescent="0.35">
      <c r="A12" s="3" t="s">
        <v>46</v>
      </c>
      <c r="B12" s="3" t="s">
        <v>125</v>
      </c>
      <c r="C12" s="3" t="s">
        <v>47</v>
      </c>
      <c r="D12" s="3">
        <v>2467521</v>
      </c>
      <c r="E12" s="3" t="s">
        <v>22</v>
      </c>
      <c r="F12" s="3">
        <v>2</v>
      </c>
      <c r="G12" s="16">
        <v>2024</v>
      </c>
      <c r="H12" s="5">
        <v>45582</v>
      </c>
      <c r="I12" s="17"/>
      <c r="J12" s="51"/>
    </row>
    <row r="13" spans="1:10" ht="30" customHeight="1" x14ac:dyDescent="0.35">
      <c r="A13" s="3" t="s">
        <v>48</v>
      </c>
      <c r="B13" s="3" t="s">
        <v>126</v>
      </c>
      <c r="C13" s="3" t="s">
        <v>49</v>
      </c>
      <c r="D13" s="3">
        <v>12</v>
      </c>
      <c r="E13" s="3" t="s">
        <v>22</v>
      </c>
      <c r="F13" s="3">
        <v>2</v>
      </c>
      <c r="G13" s="16">
        <v>2024</v>
      </c>
      <c r="H13" s="5">
        <v>45579</v>
      </c>
      <c r="I13" s="17"/>
      <c r="J13" s="51"/>
    </row>
    <row r="14" spans="1:10" ht="30" customHeight="1" x14ac:dyDescent="0.35">
      <c r="A14" s="3" t="s">
        <v>50</v>
      </c>
      <c r="B14" s="3" t="s">
        <v>127</v>
      </c>
      <c r="C14" s="3" t="s">
        <v>51</v>
      </c>
      <c r="D14" s="3">
        <v>2130863</v>
      </c>
      <c r="E14" s="3" t="s">
        <v>22</v>
      </c>
      <c r="F14" s="3">
        <v>2</v>
      </c>
      <c r="G14" s="16">
        <v>2024</v>
      </c>
      <c r="H14" s="5">
        <v>45576</v>
      </c>
      <c r="I14" s="17"/>
      <c r="J14" s="51"/>
    </row>
    <row r="15" spans="1:10" ht="30" customHeight="1" x14ac:dyDescent="0.35">
      <c r="A15" s="3" t="s">
        <v>52</v>
      </c>
      <c r="B15" s="3" t="s">
        <v>128</v>
      </c>
      <c r="C15" s="3" t="s">
        <v>55</v>
      </c>
      <c r="D15" s="3">
        <v>2131172</v>
      </c>
      <c r="E15" s="3" t="s">
        <v>22</v>
      </c>
      <c r="F15" s="3">
        <v>2</v>
      </c>
      <c r="G15" s="16">
        <v>2024</v>
      </c>
      <c r="H15" s="5">
        <v>45583</v>
      </c>
      <c r="I15" s="17"/>
      <c r="J15" s="51"/>
    </row>
    <row r="16" spans="1:10" ht="30" customHeight="1" x14ac:dyDescent="0.35">
      <c r="A16" s="3" t="s">
        <v>53</v>
      </c>
      <c r="B16" s="3" t="s">
        <v>129</v>
      </c>
      <c r="C16" s="3" t="s">
        <v>57</v>
      </c>
      <c r="D16" s="3">
        <v>12717880</v>
      </c>
      <c r="E16" s="3" t="s">
        <v>22</v>
      </c>
      <c r="F16" s="3">
        <v>2</v>
      </c>
      <c r="G16" s="16">
        <v>2024</v>
      </c>
      <c r="H16" s="5">
        <v>45576</v>
      </c>
      <c r="I16" s="17"/>
      <c r="J16" s="51"/>
    </row>
    <row r="17" spans="1:10" ht="30" customHeight="1" x14ac:dyDescent="0.35">
      <c r="A17" s="3" t="s">
        <v>54</v>
      </c>
      <c r="B17" s="3" t="s">
        <v>130</v>
      </c>
      <c r="C17" s="3" t="s">
        <v>58</v>
      </c>
      <c r="D17" s="3">
        <v>2141557</v>
      </c>
      <c r="E17" s="3" t="s">
        <v>22</v>
      </c>
      <c r="F17" s="3">
        <v>2</v>
      </c>
      <c r="G17" s="16">
        <v>2024</v>
      </c>
      <c r="H17" s="5">
        <v>45379</v>
      </c>
      <c r="I17" s="17"/>
      <c r="J17" s="51"/>
    </row>
    <row r="18" spans="1:10" ht="30" customHeight="1" x14ac:dyDescent="0.35">
      <c r="A18" s="3" t="s">
        <v>56</v>
      </c>
      <c r="B18" s="3" t="s">
        <v>131</v>
      </c>
      <c r="C18" s="3" t="s">
        <v>59</v>
      </c>
      <c r="D18" s="3">
        <v>2706603</v>
      </c>
      <c r="E18" s="3" t="s">
        <v>22</v>
      </c>
      <c r="F18" s="3">
        <v>2</v>
      </c>
      <c r="G18" s="16">
        <v>2024</v>
      </c>
      <c r="H18" s="5">
        <v>45380</v>
      </c>
      <c r="I18" s="17"/>
      <c r="J18" s="51"/>
    </row>
    <row r="19" spans="1:10" ht="30" customHeight="1" x14ac:dyDescent="0.35">
      <c r="A19" s="3" t="s">
        <v>63</v>
      </c>
      <c r="B19" s="3" t="s">
        <v>64</v>
      </c>
      <c r="C19" s="3">
        <v>545</v>
      </c>
      <c r="D19" s="3">
        <v>27046651</v>
      </c>
      <c r="E19" s="3" t="s">
        <v>22</v>
      </c>
      <c r="F19" s="3">
        <v>2</v>
      </c>
      <c r="G19" s="16">
        <v>2024</v>
      </c>
      <c r="H19" s="5">
        <v>45379</v>
      </c>
      <c r="I19" s="17"/>
      <c r="J19" s="51"/>
    </row>
    <row r="20" spans="1:10" ht="30" customHeight="1" x14ac:dyDescent="0.35">
      <c r="A20" s="3" t="s">
        <v>65</v>
      </c>
      <c r="B20" s="3" t="s">
        <v>66</v>
      </c>
      <c r="C20" s="3" t="s">
        <v>67</v>
      </c>
      <c r="D20" s="3">
        <v>3357112</v>
      </c>
      <c r="E20" s="3" t="s">
        <v>16</v>
      </c>
      <c r="F20" s="3">
        <v>2</v>
      </c>
      <c r="G20" s="16">
        <v>2024</v>
      </c>
      <c r="H20" s="5">
        <v>45379</v>
      </c>
      <c r="I20" s="17"/>
      <c r="J20" s="51"/>
    </row>
    <row r="21" spans="1:10" ht="30" customHeight="1" x14ac:dyDescent="0.35">
      <c r="A21" s="3" t="s">
        <v>68</v>
      </c>
      <c r="B21" s="3" t="s">
        <v>69</v>
      </c>
      <c r="C21" s="3" t="s">
        <v>70</v>
      </c>
      <c r="D21" s="3">
        <v>343153378</v>
      </c>
      <c r="E21" s="3" t="s">
        <v>71</v>
      </c>
      <c r="F21" s="3">
        <v>2</v>
      </c>
      <c r="G21" s="16">
        <v>2024</v>
      </c>
      <c r="H21" s="5">
        <v>45386</v>
      </c>
      <c r="I21" s="17"/>
      <c r="J21" s="51"/>
    </row>
    <row r="22" spans="1:10" ht="30" customHeight="1" x14ac:dyDescent="0.35">
      <c r="A22" s="3" t="s">
        <v>91</v>
      </c>
      <c r="B22" s="3" t="s">
        <v>132</v>
      </c>
      <c r="C22" s="3" t="s">
        <v>133</v>
      </c>
      <c r="D22" s="3">
        <v>351210322</v>
      </c>
      <c r="E22" s="3" t="s">
        <v>71</v>
      </c>
      <c r="F22" s="3">
        <v>2</v>
      </c>
      <c r="G22" s="16">
        <v>2024</v>
      </c>
      <c r="H22" s="5">
        <v>45460</v>
      </c>
      <c r="I22" s="17"/>
      <c r="J22" s="51"/>
    </row>
    <row r="23" spans="1:10" ht="30" customHeight="1" x14ac:dyDescent="0.35">
      <c r="A23" s="3" t="s">
        <v>190</v>
      </c>
      <c r="B23" s="3" t="s">
        <v>185</v>
      </c>
      <c r="C23" s="3" t="s">
        <v>186</v>
      </c>
      <c r="D23" s="3" t="s">
        <v>187</v>
      </c>
      <c r="E23" s="3" t="s">
        <v>188</v>
      </c>
      <c r="F23" s="3">
        <v>5</v>
      </c>
      <c r="G23" s="16">
        <v>2024</v>
      </c>
      <c r="H23" s="5">
        <v>45644</v>
      </c>
      <c r="I23" s="17"/>
      <c r="J23" s="51"/>
    </row>
    <row r="24" spans="1:10" ht="30" customHeight="1" x14ac:dyDescent="0.35">
      <c r="A24" s="3" t="s">
        <v>92</v>
      </c>
      <c r="B24" s="3" t="s">
        <v>134</v>
      </c>
      <c r="C24" s="3" t="s">
        <v>135</v>
      </c>
      <c r="D24" s="3" t="s">
        <v>136</v>
      </c>
      <c r="E24" s="3" t="s">
        <v>16</v>
      </c>
      <c r="F24" s="3">
        <v>5</v>
      </c>
      <c r="G24" s="16">
        <v>2024</v>
      </c>
      <c r="H24" s="5">
        <v>45645</v>
      </c>
      <c r="I24" s="17"/>
      <c r="J24" s="51"/>
    </row>
    <row r="25" spans="1:10" ht="30" customHeight="1" x14ac:dyDescent="0.35">
      <c r="A25" s="3" t="s">
        <v>93</v>
      </c>
      <c r="B25" s="3" t="s">
        <v>137</v>
      </c>
      <c r="C25" s="3">
        <v>324</v>
      </c>
      <c r="D25" s="3" t="s">
        <v>138</v>
      </c>
      <c r="E25" s="3" t="s">
        <v>16</v>
      </c>
      <c r="F25" s="3">
        <v>5</v>
      </c>
      <c r="G25" s="16">
        <v>2024</v>
      </c>
      <c r="H25" s="5">
        <v>45646</v>
      </c>
      <c r="I25" s="17"/>
      <c r="J25" s="51"/>
    </row>
    <row r="26" spans="1:10" ht="30" customHeight="1" x14ac:dyDescent="0.35">
      <c r="A26" s="3" t="s">
        <v>94</v>
      </c>
      <c r="B26" s="3" t="s">
        <v>134</v>
      </c>
      <c r="C26" s="3">
        <v>323</v>
      </c>
      <c r="D26" s="3" t="s">
        <v>139</v>
      </c>
      <c r="E26" s="3" t="s">
        <v>16</v>
      </c>
      <c r="F26" s="3">
        <v>5</v>
      </c>
      <c r="G26" s="16">
        <v>2024</v>
      </c>
      <c r="H26" s="5">
        <v>45645</v>
      </c>
      <c r="I26" s="17"/>
      <c r="J26" s="51"/>
    </row>
    <row r="27" spans="1:10" ht="30" customHeight="1" x14ac:dyDescent="0.35">
      <c r="A27" s="3" t="s">
        <v>95</v>
      </c>
      <c r="B27" s="3" t="s">
        <v>134</v>
      </c>
      <c r="C27" s="3">
        <v>323</v>
      </c>
      <c r="D27" s="3" t="s">
        <v>140</v>
      </c>
      <c r="E27" s="3" t="s">
        <v>16</v>
      </c>
      <c r="F27" s="3">
        <v>5</v>
      </c>
      <c r="G27" s="16">
        <v>2024</v>
      </c>
      <c r="H27" s="5">
        <v>45644</v>
      </c>
      <c r="I27" s="17"/>
      <c r="J27" s="51"/>
    </row>
    <row r="28" spans="1:10" ht="30" customHeight="1" x14ac:dyDescent="0.35">
      <c r="A28" s="3" t="s">
        <v>96</v>
      </c>
      <c r="B28" s="3" t="s">
        <v>60</v>
      </c>
      <c r="C28" s="3" t="s">
        <v>141</v>
      </c>
      <c r="D28" s="3" t="s">
        <v>143</v>
      </c>
      <c r="E28" s="3" t="s">
        <v>44</v>
      </c>
      <c r="F28" s="3">
        <v>5</v>
      </c>
      <c r="G28" s="16">
        <v>2024</v>
      </c>
      <c r="H28" s="5">
        <v>45652</v>
      </c>
      <c r="I28" s="17"/>
      <c r="J28" s="51"/>
    </row>
    <row r="29" spans="1:10" ht="30" customHeight="1" x14ac:dyDescent="0.35">
      <c r="A29" s="3" t="s">
        <v>97</v>
      </c>
      <c r="B29" s="3" t="s">
        <v>60</v>
      </c>
      <c r="C29" s="3" t="s">
        <v>142</v>
      </c>
      <c r="D29" s="3" t="s">
        <v>144</v>
      </c>
      <c r="E29" s="3" t="s">
        <v>44</v>
      </c>
      <c r="F29" s="3">
        <v>5</v>
      </c>
      <c r="G29" s="16">
        <v>2024</v>
      </c>
      <c r="H29" s="5">
        <v>45646</v>
      </c>
      <c r="I29" s="17"/>
      <c r="J29" s="51"/>
    </row>
    <row r="30" spans="1:10" ht="30" customHeight="1" x14ac:dyDescent="0.35">
      <c r="A30" s="3" t="s">
        <v>98</v>
      </c>
      <c r="B30" s="3" t="s">
        <v>60</v>
      </c>
      <c r="C30" s="3" t="s">
        <v>61</v>
      </c>
      <c r="D30" s="3" t="s">
        <v>145</v>
      </c>
      <c r="E30" s="3" t="s">
        <v>44</v>
      </c>
      <c r="F30" s="3">
        <v>5</v>
      </c>
      <c r="G30" s="16">
        <v>2024</v>
      </c>
      <c r="H30" s="6">
        <v>45649</v>
      </c>
      <c r="I30" s="17"/>
      <c r="J30" s="51"/>
    </row>
    <row r="31" spans="1:10" ht="30" customHeight="1" x14ac:dyDescent="0.35">
      <c r="A31" s="4" t="s">
        <v>99</v>
      </c>
      <c r="B31" s="4" t="s">
        <v>31</v>
      </c>
      <c r="C31" s="4">
        <v>435</v>
      </c>
      <c r="D31" s="3">
        <v>26333135</v>
      </c>
      <c r="E31" s="3" t="s">
        <v>16</v>
      </c>
      <c r="F31" s="4">
        <v>5</v>
      </c>
      <c r="G31" s="16">
        <v>2024</v>
      </c>
      <c r="H31" s="6">
        <v>45643</v>
      </c>
      <c r="I31" s="17"/>
      <c r="J31" s="51"/>
    </row>
    <row r="32" spans="1:10" ht="30" customHeight="1" x14ac:dyDescent="0.35">
      <c r="A32" s="3" t="s">
        <v>33</v>
      </c>
      <c r="B32" s="3" t="s">
        <v>34</v>
      </c>
      <c r="C32" s="3" t="s">
        <v>146</v>
      </c>
      <c r="D32" s="3">
        <v>28366</v>
      </c>
      <c r="E32" s="3" t="s">
        <v>13</v>
      </c>
      <c r="F32" s="3">
        <v>2</v>
      </c>
      <c r="G32" s="16">
        <v>2024</v>
      </c>
      <c r="H32" s="30">
        <v>45575</v>
      </c>
      <c r="I32" s="17"/>
      <c r="J32" s="51"/>
    </row>
    <row r="33" spans="1:10" ht="30" customHeight="1" x14ac:dyDescent="0.35">
      <c r="A33" s="3" t="s">
        <v>100</v>
      </c>
      <c r="B33" s="3" t="s">
        <v>147</v>
      </c>
      <c r="C33" s="3" t="s">
        <v>149</v>
      </c>
      <c r="D33" s="3">
        <v>102435</v>
      </c>
      <c r="E33" s="3" t="s">
        <v>44</v>
      </c>
      <c r="F33" s="3">
        <v>5</v>
      </c>
      <c r="G33" s="16">
        <v>2024</v>
      </c>
      <c r="H33" s="30">
        <v>45644</v>
      </c>
      <c r="I33" s="17"/>
      <c r="J33" s="51"/>
    </row>
    <row r="34" spans="1:10" ht="30" customHeight="1" x14ac:dyDescent="0.35">
      <c r="A34" s="3" t="s">
        <v>101</v>
      </c>
      <c r="B34" s="3" t="s">
        <v>147</v>
      </c>
      <c r="C34" s="3" t="s">
        <v>149</v>
      </c>
      <c r="D34" s="3">
        <v>102436</v>
      </c>
      <c r="E34" s="3" t="s">
        <v>44</v>
      </c>
      <c r="F34" s="3">
        <v>5</v>
      </c>
      <c r="G34" s="16">
        <v>2024</v>
      </c>
      <c r="H34" s="30">
        <v>45643</v>
      </c>
      <c r="I34" s="17"/>
      <c r="J34" s="51"/>
    </row>
    <row r="35" spans="1:10" ht="30" customHeight="1" x14ac:dyDescent="0.35">
      <c r="A35" s="3" t="s">
        <v>102</v>
      </c>
      <c r="B35" s="3" t="s">
        <v>147</v>
      </c>
      <c r="C35" s="3" t="s">
        <v>149</v>
      </c>
      <c r="D35" s="3">
        <v>102777</v>
      </c>
      <c r="E35" s="3" t="s">
        <v>44</v>
      </c>
      <c r="F35" s="3">
        <v>5</v>
      </c>
      <c r="G35" s="16">
        <v>2024</v>
      </c>
      <c r="H35" s="30">
        <v>45645</v>
      </c>
      <c r="I35" s="17"/>
      <c r="J35" s="51"/>
    </row>
    <row r="36" spans="1:10" ht="30" customHeight="1" x14ac:dyDescent="0.35">
      <c r="A36" s="3" t="s">
        <v>103</v>
      </c>
      <c r="B36" s="3" t="s">
        <v>147</v>
      </c>
      <c r="C36" s="3" t="s">
        <v>149</v>
      </c>
      <c r="D36" s="3">
        <v>102854</v>
      </c>
      <c r="E36" s="3" t="s">
        <v>44</v>
      </c>
      <c r="F36" s="3">
        <v>5</v>
      </c>
      <c r="G36" s="16">
        <v>2024</v>
      </c>
      <c r="H36" s="30">
        <v>45645</v>
      </c>
      <c r="I36" s="17"/>
      <c r="J36" s="51"/>
    </row>
    <row r="37" spans="1:10" ht="30" customHeight="1" x14ac:dyDescent="0.35">
      <c r="A37" s="3" t="s">
        <v>104</v>
      </c>
      <c r="B37" s="3" t="s">
        <v>147</v>
      </c>
      <c r="C37" s="3" t="s">
        <v>149</v>
      </c>
      <c r="D37" s="3">
        <v>102855</v>
      </c>
      <c r="E37" s="3" t="s">
        <v>44</v>
      </c>
      <c r="F37" s="3">
        <v>5</v>
      </c>
      <c r="G37" s="16">
        <v>2024</v>
      </c>
      <c r="H37" s="30">
        <v>45645</v>
      </c>
      <c r="I37" s="17"/>
      <c r="J37" s="51"/>
    </row>
    <row r="38" spans="1:10" ht="30" customHeight="1" x14ac:dyDescent="0.35">
      <c r="A38" s="3" t="s">
        <v>105</v>
      </c>
      <c r="B38" s="3" t="s">
        <v>147</v>
      </c>
      <c r="C38" s="3" t="s">
        <v>149</v>
      </c>
      <c r="D38" s="3">
        <v>102859</v>
      </c>
      <c r="E38" s="3" t="s">
        <v>44</v>
      </c>
      <c r="F38" s="3">
        <v>5</v>
      </c>
      <c r="G38" s="16">
        <v>2024</v>
      </c>
      <c r="H38" s="30">
        <v>45645</v>
      </c>
      <c r="I38" s="17"/>
      <c r="J38" s="51"/>
    </row>
    <row r="39" spans="1:10" ht="30" customHeight="1" x14ac:dyDescent="0.35">
      <c r="A39" s="3" t="s">
        <v>106</v>
      </c>
      <c r="B39" s="3" t="s">
        <v>147</v>
      </c>
      <c r="C39" s="3" t="s">
        <v>149</v>
      </c>
      <c r="D39" s="3">
        <v>102861</v>
      </c>
      <c r="E39" s="3" t="s">
        <v>44</v>
      </c>
      <c r="F39" s="3">
        <v>5</v>
      </c>
      <c r="G39" s="16">
        <v>2024</v>
      </c>
      <c r="H39" s="30">
        <v>45643</v>
      </c>
      <c r="I39" s="17"/>
      <c r="J39" s="51"/>
    </row>
    <row r="40" spans="1:10" ht="30" customHeight="1" x14ac:dyDescent="0.35">
      <c r="A40" s="3" t="s">
        <v>107</v>
      </c>
      <c r="B40" s="3" t="s">
        <v>147</v>
      </c>
      <c r="C40" s="3" t="s">
        <v>149</v>
      </c>
      <c r="D40" s="3">
        <v>102872</v>
      </c>
      <c r="E40" s="3" t="s">
        <v>44</v>
      </c>
      <c r="F40" s="3">
        <v>5</v>
      </c>
      <c r="G40" s="16">
        <v>2024</v>
      </c>
      <c r="H40" s="30">
        <v>45645</v>
      </c>
      <c r="I40" s="17"/>
      <c r="J40" s="51"/>
    </row>
    <row r="41" spans="1:10" ht="30" customHeight="1" x14ac:dyDescent="0.35">
      <c r="A41" s="3" t="s">
        <v>108</v>
      </c>
      <c r="B41" s="3" t="s">
        <v>148</v>
      </c>
      <c r="C41" s="3" t="s">
        <v>150</v>
      </c>
      <c r="D41" s="3" t="s">
        <v>151</v>
      </c>
      <c r="E41" s="3" t="s">
        <v>152</v>
      </c>
      <c r="F41" s="3">
        <v>5</v>
      </c>
      <c r="G41" s="16">
        <v>2024</v>
      </c>
      <c r="H41" s="30">
        <v>45643</v>
      </c>
      <c r="I41" s="17"/>
      <c r="J41" s="51"/>
    </row>
    <row r="42" spans="1:10" ht="30" customHeight="1" x14ac:dyDescent="0.35">
      <c r="A42" s="3" t="s">
        <v>109</v>
      </c>
      <c r="B42" s="3" t="s">
        <v>148</v>
      </c>
      <c r="C42" s="3" t="s">
        <v>150</v>
      </c>
      <c r="D42" s="3" t="s">
        <v>153</v>
      </c>
      <c r="E42" s="3" t="s">
        <v>152</v>
      </c>
      <c r="F42" s="3">
        <v>5</v>
      </c>
      <c r="G42" s="16">
        <v>2024</v>
      </c>
      <c r="H42" s="30">
        <v>45642</v>
      </c>
      <c r="I42" s="17"/>
      <c r="J42" s="51"/>
    </row>
    <row r="43" spans="1:10" ht="30" customHeight="1" x14ac:dyDescent="0.35">
      <c r="A43" s="3" t="s">
        <v>110</v>
      </c>
      <c r="B43" s="3" t="s">
        <v>148</v>
      </c>
      <c r="C43" s="3" t="s">
        <v>150</v>
      </c>
      <c r="D43" s="3" t="s">
        <v>154</v>
      </c>
      <c r="E43" s="3" t="s">
        <v>152</v>
      </c>
      <c r="F43" s="3">
        <v>5</v>
      </c>
      <c r="G43" s="16">
        <v>2024</v>
      </c>
      <c r="H43" s="30">
        <v>45642</v>
      </c>
      <c r="I43" s="17"/>
      <c r="J43" s="51"/>
    </row>
    <row r="44" spans="1:10" ht="30" customHeight="1" x14ac:dyDescent="0.35">
      <c r="A44" s="3" t="s">
        <v>111</v>
      </c>
      <c r="B44" s="3" t="s">
        <v>148</v>
      </c>
      <c r="C44" s="3" t="s">
        <v>150</v>
      </c>
      <c r="D44" s="3" t="s">
        <v>155</v>
      </c>
      <c r="E44" s="3" t="s">
        <v>152</v>
      </c>
      <c r="F44" s="3">
        <v>5</v>
      </c>
      <c r="G44" s="16">
        <v>2024</v>
      </c>
      <c r="H44" s="30">
        <v>45643</v>
      </c>
      <c r="I44" s="17"/>
      <c r="J44" s="51"/>
    </row>
    <row r="45" spans="1:10" ht="30" customHeight="1" x14ac:dyDescent="0.35">
      <c r="A45" s="3" t="s">
        <v>112</v>
      </c>
      <c r="B45" s="3" t="s">
        <v>148</v>
      </c>
      <c r="C45" s="3" t="s">
        <v>150</v>
      </c>
      <c r="D45" s="3" t="s">
        <v>156</v>
      </c>
      <c r="E45" s="3" t="s">
        <v>152</v>
      </c>
      <c r="F45" s="3">
        <v>5</v>
      </c>
      <c r="G45" s="16">
        <v>2024</v>
      </c>
      <c r="H45" s="30">
        <v>45644</v>
      </c>
      <c r="I45" s="17"/>
      <c r="J45" s="51"/>
    </row>
    <row r="46" spans="1:10" ht="30" customHeight="1" x14ac:dyDescent="0.35">
      <c r="A46" s="3" t="s">
        <v>113</v>
      </c>
      <c r="B46" s="3" t="s">
        <v>148</v>
      </c>
      <c r="C46" s="3" t="s">
        <v>150</v>
      </c>
      <c r="D46" s="3" t="s">
        <v>157</v>
      </c>
      <c r="E46" s="3" t="s">
        <v>152</v>
      </c>
      <c r="F46" s="3">
        <v>5</v>
      </c>
      <c r="G46" s="16">
        <v>2024</v>
      </c>
      <c r="H46" s="30">
        <v>45644</v>
      </c>
      <c r="I46" s="17"/>
      <c r="J46" s="51"/>
    </row>
    <row r="47" spans="1:10" ht="30" customHeight="1" x14ac:dyDescent="0.35">
      <c r="A47" s="3" t="s">
        <v>114</v>
      </c>
      <c r="B47" s="3" t="s">
        <v>148</v>
      </c>
      <c r="C47" s="3" t="s">
        <v>150</v>
      </c>
      <c r="D47" s="3" t="s">
        <v>158</v>
      </c>
      <c r="E47" s="3" t="s">
        <v>152</v>
      </c>
      <c r="F47" s="3">
        <v>5</v>
      </c>
      <c r="G47" s="16">
        <v>2024</v>
      </c>
      <c r="H47" s="30">
        <v>45644</v>
      </c>
      <c r="I47" s="17"/>
      <c r="J47" s="51"/>
    </row>
    <row r="48" spans="1:10" ht="30" customHeight="1" x14ac:dyDescent="0.35">
      <c r="A48" s="3" t="s">
        <v>115</v>
      </c>
      <c r="B48" s="3" t="s">
        <v>148</v>
      </c>
      <c r="C48" s="3" t="s">
        <v>150</v>
      </c>
      <c r="D48" s="3" t="s">
        <v>159</v>
      </c>
      <c r="E48" s="3" t="s">
        <v>152</v>
      </c>
      <c r="F48" s="3">
        <v>5</v>
      </c>
      <c r="G48" s="16">
        <v>2024</v>
      </c>
      <c r="H48" s="30">
        <v>45644</v>
      </c>
      <c r="I48" s="17"/>
      <c r="J48" s="51"/>
    </row>
    <row r="49" spans="1:10" ht="30" customHeight="1" x14ac:dyDescent="0.35">
      <c r="A49" s="3" t="s">
        <v>116</v>
      </c>
      <c r="B49" s="3" t="s">
        <v>189</v>
      </c>
      <c r="C49" s="3" t="s">
        <v>161</v>
      </c>
      <c r="D49" s="3">
        <v>24680432</v>
      </c>
      <c r="E49" s="3" t="s">
        <v>16</v>
      </c>
      <c r="F49" s="3">
        <v>5</v>
      </c>
      <c r="G49" s="16">
        <v>2024</v>
      </c>
      <c r="H49" s="30">
        <v>45639</v>
      </c>
      <c r="I49" s="17"/>
      <c r="J49" s="51"/>
    </row>
    <row r="50" spans="1:10" ht="45" customHeight="1" x14ac:dyDescent="0.35">
      <c r="A50" s="3" t="s">
        <v>7</v>
      </c>
      <c r="B50" s="3" t="s">
        <v>8</v>
      </c>
      <c r="C50" s="3" t="s">
        <v>9</v>
      </c>
      <c r="D50" s="3">
        <v>3002794</v>
      </c>
      <c r="E50" s="3" t="s">
        <v>10</v>
      </c>
      <c r="F50" s="3" t="s">
        <v>85</v>
      </c>
      <c r="G50" s="3">
        <v>2025</v>
      </c>
      <c r="H50" s="30">
        <v>45941</v>
      </c>
      <c r="I50" s="3" t="s">
        <v>195</v>
      </c>
      <c r="J50" s="51"/>
    </row>
    <row r="51" spans="1:10" ht="30" customHeight="1" x14ac:dyDescent="0.35">
      <c r="A51" s="3" t="s">
        <v>180</v>
      </c>
      <c r="B51" s="3" t="s">
        <v>121</v>
      </c>
      <c r="C51" s="3" t="s">
        <v>181</v>
      </c>
      <c r="D51" s="3">
        <v>63910522</v>
      </c>
      <c r="E51" s="3" t="s">
        <v>27</v>
      </c>
      <c r="F51" s="3">
        <v>5</v>
      </c>
      <c r="G51" s="3">
        <v>2025</v>
      </c>
      <c r="H51" s="30"/>
      <c r="I51" s="3"/>
      <c r="J51" s="51"/>
    </row>
    <row r="52" spans="1:10" ht="45" customHeight="1" x14ac:dyDescent="0.35">
      <c r="A52" s="3" t="s">
        <v>17</v>
      </c>
      <c r="B52" s="3" t="s">
        <v>18</v>
      </c>
      <c r="C52" s="3" t="s">
        <v>19</v>
      </c>
      <c r="D52" s="3" t="s">
        <v>20</v>
      </c>
      <c r="E52" s="3" t="s">
        <v>21</v>
      </c>
      <c r="F52" s="3" t="s">
        <v>85</v>
      </c>
      <c r="G52" s="3">
        <v>2025</v>
      </c>
      <c r="H52" s="30">
        <v>45745</v>
      </c>
      <c r="I52" s="3" t="s">
        <v>204</v>
      </c>
      <c r="J52" s="51"/>
    </row>
    <row r="53" spans="1:10" ht="30" customHeight="1" x14ac:dyDescent="0.35">
      <c r="A53" s="3" t="s">
        <v>23</v>
      </c>
      <c r="B53" s="3" t="s">
        <v>24</v>
      </c>
      <c r="C53" s="3" t="s">
        <v>25</v>
      </c>
      <c r="D53" s="3" t="s">
        <v>26</v>
      </c>
      <c r="E53" s="3" t="s">
        <v>27</v>
      </c>
      <c r="F53" s="3">
        <v>5</v>
      </c>
      <c r="G53" s="3">
        <v>2025</v>
      </c>
      <c r="H53" s="30">
        <v>45858</v>
      </c>
      <c r="I53" s="30"/>
      <c r="J53" s="51"/>
    </row>
    <row r="54" spans="1:10" ht="30" customHeight="1" x14ac:dyDescent="0.35">
      <c r="A54" s="3" t="s">
        <v>182</v>
      </c>
      <c r="B54" s="3" t="s">
        <v>29</v>
      </c>
      <c r="C54" s="3" t="s">
        <v>183</v>
      </c>
      <c r="D54" s="3">
        <v>130502808</v>
      </c>
      <c r="E54" s="3" t="s">
        <v>184</v>
      </c>
      <c r="F54" s="3">
        <v>5</v>
      </c>
      <c r="G54" s="3">
        <v>2025</v>
      </c>
      <c r="H54" s="30"/>
      <c r="I54" s="3"/>
      <c r="J54" s="51"/>
    </row>
    <row r="55" spans="1:10" ht="30" customHeight="1" x14ac:dyDescent="0.35">
      <c r="A55" s="3" t="s">
        <v>28</v>
      </c>
      <c r="B55" s="3" t="s">
        <v>29</v>
      </c>
      <c r="C55" s="3">
        <v>360</v>
      </c>
      <c r="D55" s="3">
        <v>3591017</v>
      </c>
      <c r="E55" s="3" t="s">
        <v>16</v>
      </c>
      <c r="F55" s="3">
        <v>5</v>
      </c>
      <c r="G55" s="3">
        <v>2025</v>
      </c>
      <c r="H55" s="30">
        <v>45953</v>
      </c>
      <c r="I55" s="3"/>
      <c r="J55" s="51"/>
    </row>
    <row r="56" spans="1:10" ht="30" customHeight="1" x14ac:dyDescent="0.35">
      <c r="A56" s="3" t="s">
        <v>80</v>
      </c>
      <c r="B56" s="3" t="s">
        <v>79</v>
      </c>
      <c r="C56" s="3" t="s">
        <v>81</v>
      </c>
      <c r="D56" s="3">
        <v>131000807</v>
      </c>
      <c r="E56" s="3" t="s">
        <v>82</v>
      </c>
      <c r="F56" s="3">
        <v>3</v>
      </c>
      <c r="G56" s="3">
        <v>2025</v>
      </c>
      <c r="H56" s="30">
        <v>45928</v>
      </c>
      <c r="I56" s="3"/>
      <c r="J56" s="51"/>
    </row>
    <row r="57" spans="1:10" ht="30" customHeight="1" x14ac:dyDescent="0.35">
      <c r="A57" s="3" t="s">
        <v>41</v>
      </c>
      <c r="B57" s="3" t="s">
        <v>60</v>
      </c>
      <c r="C57" s="3" t="s">
        <v>42</v>
      </c>
      <c r="D57" s="3" t="s">
        <v>43</v>
      </c>
      <c r="E57" s="3" t="s">
        <v>44</v>
      </c>
      <c r="F57" s="3">
        <v>5</v>
      </c>
      <c r="G57" s="3">
        <v>2025</v>
      </c>
      <c r="H57" s="30">
        <v>45953</v>
      </c>
      <c r="I57" s="3"/>
      <c r="J57" s="51"/>
    </row>
    <row r="58" spans="1:10" ht="30" customHeight="1" x14ac:dyDescent="0.35">
      <c r="A58" s="3" t="s">
        <v>162</v>
      </c>
      <c r="B58" s="3" t="s">
        <v>34</v>
      </c>
      <c r="C58" s="3" t="s">
        <v>163</v>
      </c>
      <c r="D58" s="3" t="s">
        <v>164</v>
      </c>
      <c r="E58" s="3" t="s">
        <v>165</v>
      </c>
      <c r="F58" s="3">
        <v>2</v>
      </c>
      <c r="G58" s="3">
        <v>2025</v>
      </c>
      <c r="H58" s="30">
        <v>45717</v>
      </c>
      <c r="I58" s="3"/>
      <c r="J58" s="51"/>
    </row>
    <row r="59" spans="1:10" ht="30" customHeight="1" x14ac:dyDescent="0.35">
      <c r="A59" s="3" t="s">
        <v>35</v>
      </c>
      <c r="B59" s="3" t="s">
        <v>36</v>
      </c>
      <c r="C59" s="3" t="s">
        <v>37</v>
      </c>
      <c r="D59" s="3">
        <v>130909690</v>
      </c>
      <c r="E59" s="3"/>
      <c r="F59" s="3">
        <v>5</v>
      </c>
      <c r="G59" s="3">
        <v>2025</v>
      </c>
      <c r="H59" s="30">
        <v>45953</v>
      </c>
      <c r="I59" s="3"/>
      <c r="J59" s="51"/>
    </row>
    <row r="60" spans="1:10" ht="30" customHeight="1" x14ac:dyDescent="0.35">
      <c r="A60" s="3" t="s">
        <v>38</v>
      </c>
      <c r="B60" s="3" t="s">
        <v>39</v>
      </c>
      <c r="C60" s="3" t="s">
        <v>40</v>
      </c>
      <c r="D60" s="3">
        <v>660</v>
      </c>
      <c r="E60" s="3" t="s">
        <v>27</v>
      </c>
      <c r="F60" s="3">
        <v>2</v>
      </c>
      <c r="G60" s="3">
        <v>2025</v>
      </c>
      <c r="H60" s="30">
        <v>45697</v>
      </c>
      <c r="I60" s="3"/>
      <c r="J60" s="51"/>
    </row>
    <row r="61" spans="1:10" ht="30" customHeight="1" x14ac:dyDescent="0.35">
      <c r="A61" s="39"/>
      <c r="B61" s="40"/>
      <c r="C61" s="40"/>
      <c r="D61" s="40"/>
      <c r="E61" s="40"/>
      <c r="F61" s="40"/>
      <c r="G61" s="40"/>
      <c r="H61" s="41"/>
      <c r="I61" s="42" t="s">
        <v>193</v>
      </c>
      <c r="J61" s="43">
        <f>SUBTOTAL(109,J3:J60)</f>
        <v>0</v>
      </c>
    </row>
  </sheetData>
  <sheetProtection sheet="1" objects="1" scenarios="1"/>
  <mergeCells count="1">
    <mergeCell ref="A1:J1"/>
  </mergeCells>
  <phoneticPr fontId="7" type="noConversion"/>
  <conditionalFormatting sqref="F50">
    <cfRule type="cellIs" dxfId="105" priority="86" operator="equal">
      <formula>"Sí"</formula>
    </cfRule>
    <cfRule type="cellIs" dxfId="104" priority="87" operator="equal">
      <formula>2</formula>
    </cfRule>
  </conditionalFormatting>
  <conditionalFormatting sqref="B50:D50 B52:E60 A51:D51 E50:E51">
    <cfRule type="expression" dxfId="103" priority="88">
      <formula>#REF!="NO HASTA 2028"</formula>
    </cfRule>
    <cfRule type="expression" dxfId="102" priority="89">
      <formula>#REF!="NO"</formula>
    </cfRule>
    <cfRule type="expression" dxfId="101" priority="90">
      <formula>#REF!="SI"</formula>
    </cfRule>
  </conditionalFormatting>
  <printOptions horizontalCentered="1"/>
  <pageMargins left="0.19685039370078741" right="0.19685039370078741" top="0.59055118110236227" bottom="0.19685039370078741" header="0" footer="0"/>
  <pageSetup paperSize="9" scale="54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DBE8D-A873-4522-9FF0-057380931360}">
  <sheetPr>
    <pageSetUpPr fitToPage="1"/>
  </sheetPr>
  <dimension ref="A1:J65"/>
  <sheetViews>
    <sheetView zoomScale="70" zoomScaleNormal="70" workbookViewId="0">
      <pane ySplit="2" topLeftCell="A3" activePane="bottomLeft" state="frozen"/>
      <selection sqref="A1:I1"/>
      <selection pane="bottomLeft" activeCell="J7" sqref="J7"/>
    </sheetView>
  </sheetViews>
  <sheetFormatPr baseColWidth="10" defaultRowHeight="14.5" x14ac:dyDescent="0.35"/>
  <cols>
    <col min="1" max="1" width="17.81640625" customWidth="1"/>
    <col min="2" max="2" width="28.81640625" customWidth="1"/>
    <col min="3" max="3" width="17.81640625" customWidth="1"/>
    <col min="4" max="4" width="22.81640625" customWidth="1"/>
    <col min="5" max="5" width="17.81640625" customWidth="1"/>
    <col min="6" max="6" width="11.81640625" customWidth="1"/>
    <col min="7" max="7" width="6.81640625" customWidth="1"/>
    <col min="8" max="8" width="11.81640625" customWidth="1"/>
    <col min="9" max="9" width="30.81640625" customWidth="1"/>
    <col min="10" max="10" width="12.81640625" style="1" customWidth="1"/>
  </cols>
  <sheetData>
    <row r="1" spans="1:10" ht="40" customHeight="1" x14ac:dyDescent="0.35">
      <c r="A1" s="49" t="s">
        <v>196</v>
      </c>
      <c r="B1" s="49"/>
      <c r="C1" s="49"/>
      <c r="D1" s="49"/>
      <c r="E1" s="49"/>
      <c r="F1" s="49"/>
      <c r="G1" s="49"/>
      <c r="H1" s="49"/>
      <c r="I1" s="46"/>
      <c r="J1" s="48"/>
    </row>
    <row r="2" spans="1:10" ht="50" customHeight="1" x14ac:dyDescent="0.35">
      <c r="A2" s="7" t="s">
        <v>0</v>
      </c>
      <c r="B2" s="7" t="s">
        <v>205</v>
      </c>
      <c r="C2" s="7" t="s">
        <v>1</v>
      </c>
      <c r="D2" s="7" t="s">
        <v>2</v>
      </c>
      <c r="E2" s="7" t="s">
        <v>3</v>
      </c>
      <c r="F2" s="7" t="s">
        <v>203</v>
      </c>
      <c r="G2" s="7" t="s">
        <v>4</v>
      </c>
      <c r="H2" s="7" t="s">
        <v>5</v>
      </c>
      <c r="I2" s="7" t="s">
        <v>6</v>
      </c>
      <c r="J2" s="8" t="s">
        <v>192</v>
      </c>
    </row>
    <row r="3" spans="1:10" ht="30" customHeight="1" x14ac:dyDescent="0.35">
      <c r="A3" s="22" t="s">
        <v>83</v>
      </c>
      <c r="B3" s="19" t="s">
        <v>166</v>
      </c>
      <c r="C3" s="19" t="s">
        <v>167</v>
      </c>
      <c r="D3" s="19" t="s">
        <v>168</v>
      </c>
      <c r="E3" s="19" t="s">
        <v>169</v>
      </c>
      <c r="F3" s="19">
        <v>3</v>
      </c>
      <c r="G3" s="19">
        <v>2026</v>
      </c>
      <c r="H3" s="5">
        <v>46038</v>
      </c>
      <c r="I3" s="19"/>
      <c r="J3" s="51"/>
    </row>
    <row r="4" spans="1:10" ht="30" customHeight="1" x14ac:dyDescent="0.35">
      <c r="A4" s="4" t="s">
        <v>11</v>
      </c>
      <c r="B4" s="4" t="s">
        <v>120</v>
      </c>
      <c r="C4" s="4" t="s">
        <v>12</v>
      </c>
      <c r="D4" s="4">
        <v>31882</v>
      </c>
      <c r="E4" s="4" t="s">
        <v>13</v>
      </c>
      <c r="F4" s="3">
        <v>2</v>
      </c>
      <c r="G4" s="19">
        <v>2026</v>
      </c>
      <c r="H4" s="23">
        <v>46305</v>
      </c>
      <c r="I4" s="23"/>
      <c r="J4" s="51"/>
    </row>
    <row r="5" spans="1:10" ht="30" customHeight="1" x14ac:dyDescent="0.35">
      <c r="A5" s="22" t="s">
        <v>62</v>
      </c>
      <c r="B5" s="19" t="s">
        <v>170</v>
      </c>
      <c r="C5" s="19" t="s">
        <v>171</v>
      </c>
      <c r="D5" s="19">
        <v>901134</v>
      </c>
      <c r="E5" s="19" t="s">
        <v>165</v>
      </c>
      <c r="F5" s="24">
        <v>5</v>
      </c>
      <c r="G5" s="19">
        <v>2026</v>
      </c>
      <c r="H5" s="6">
        <v>46082</v>
      </c>
      <c r="I5" s="6"/>
      <c r="J5" s="51"/>
    </row>
    <row r="6" spans="1:10" ht="30" customHeight="1" x14ac:dyDescent="0.35">
      <c r="A6" s="4" t="s">
        <v>45</v>
      </c>
      <c r="B6" s="4" t="s">
        <v>124</v>
      </c>
      <c r="C6" s="4">
        <v>480</v>
      </c>
      <c r="D6" s="4">
        <v>2724952</v>
      </c>
      <c r="E6" s="4" t="s">
        <v>22</v>
      </c>
      <c r="F6" s="3">
        <v>2</v>
      </c>
      <c r="G6" s="19">
        <v>2026</v>
      </c>
      <c r="H6" s="23">
        <v>46314</v>
      </c>
      <c r="I6" s="23"/>
      <c r="J6" s="51"/>
    </row>
    <row r="7" spans="1:10" ht="30" customHeight="1" x14ac:dyDescent="0.35">
      <c r="A7" s="4" t="s">
        <v>46</v>
      </c>
      <c r="B7" s="4" t="s">
        <v>125</v>
      </c>
      <c r="C7" s="4" t="s">
        <v>47</v>
      </c>
      <c r="D7" s="4">
        <v>2467521</v>
      </c>
      <c r="E7" s="4" t="s">
        <v>22</v>
      </c>
      <c r="F7" s="3">
        <v>2</v>
      </c>
      <c r="G7" s="19">
        <v>2026</v>
      </c>
      <c r="H7" s="23">
        <v>46312</v>
      </c>
      <c r="I7" s="23"/>
      <c r="J7" s="51"/>
    </row>
    <row r="8" spans="1:10" ht="30" customHeight="1" x14ac:dyDescent="0.35">
      <c r="A8" s="4" t="s">
        <v>48</v>
      </c>
      <c r="B8" s="4" t="s">
        <v>126</v>
      </c>
      <c r="C8" s="4" t="s">
        <v>49</v>
      </c>
      <c r="D8" s="4">
        <v>12</v>
      </c>
      <c r="E8" s="4" t="s">
        <v>22</v>
      </c>
      <c r="F8" s="3">
        <v>2</v>
      </c>
      <c r="G8" s="19">
        <v>2026</v>
      </c>
      <c r="H8" s="23">
        <v>46309</v>
      </c>
      <c r="I8" s="23"/>
      <c r="J8" s="51"/>
    </row>
    <row r="9" spans="1:10" ht="30" customHeight="1" x14ac:dyDescent="0.35">
      <c r="A9" s="4" t="s">
        <v>50</v>
      </c>
      <c r="B9" s="4" t="s">
        <v>127</v>
      </c>
      <c r="C9" s="4" t="s">
        <v>51</v>
      </c>
      <c r="D9" s="4">
        <v>2130863</v>
      </c>
      <c r="E9" s="4" t="s">
        <v>22</v>
      </c>
      <c r="F9" s="3">
        <v>2</v>
      </c>
      <c r="G9" s="19">
        <v>2026</v>
      </c>
      <c r="H9" s="23">
        <v>46306</v>
      </c>
      <c r="I9" s="23"/>
      <c r="J9" s="51"/>
    </row>
    <row r="10" spans="1:10" ht="30" customHeight="1" x14ac:dyDescent="0.35">
      <c r="A10" s="4" t="s">
        <v>52</v>
      </c>
      <c r="B10" s="4" t="s">
        <v>128</v>
      </c>
      <c r="C10" s="4" t="s">
        <v>55</v>
      </c>
      <c r="D10" s="4">
        <v>2131172</v>
      </c>
      <c r="E10" s="4" t="s">
        <v>22</v>
      </c>
      <c r="F10" s="3">
        <v>2</v>
      </c>
      <c r="G10" s="19">
        <v>2026</v>
      </c>
      <c r="H10" s="23">
        <v>46313</v>
      </c>
      <c r="I10" s="23"/>
      <c r="J10" s="51"/>
    </row>
    <row r="11" spans="1:10" ht="30" customHeight="1" x14ac:dyDescent="0.35">
      <c r="A11" s="4" t="s">
        <v>53</v>
      </c>
      <c r="B11" s="4" t="s">
        <v>129</v>
      </c>
      <c r="C11" s="4" t="s">
        <v>57</v>
      </c>
      <c r="D11" s="4">
        <v>12717880</v>
      </c>
      <c r="E11" s="4" t="s">
        <v>22</v>
      </c>
      <c r="F11" s="3">
        <v>2</v>
      </c>
      <c r="G11" s="19">
        <v>2026</v>
      </c>
      <c r="H11" s="23">
        <v>46306</v>
      </c>
      <c r="I11" s="23"/>
      <c r="J11" s="51"/>
    </row>
    <row r="12" spans="1:10" ht="30" customHeight="1" x14ac:dyDescent="0.35">
      <c r="A12" s="4" t="s">
        <v>54</v>
      </c>
      <c r="B12" s="4" t="s">
        <v>130</v>
      </c>
      <c r="C12" s="4" t="s">
        <v>58</v>
      </c>
      <c r="D12" s="4">
        <v>2141557</v>
      </c>
      <c r="E12" s="4" t="s">
        <v>22</v>
      </c>
      <c r="F12" s="3">
        <v>2</v>
      </c>
      <c r="G12" s="19">
        <v>2026</v>
      </c>
      <c r="H12" s="23">
        <v>46109</v>
      </c>
      <c r="I12" s="23"/>
      <c r="J12" s="51"/>
    </row>
    <row r="13" spans="1:10" ht="30" customHeight="1" x14ac:dyDescent="0.35">
      <c r="A13" s="4" t="s">
        <v>56</v>
      </c>
      <c r="B13" s="4" t="s">
        <v>131</v>
      </c>
      <c r="C13" s="4" t="s">
        <v>59</v>
      </c>
      <c r="D13" s="4">
        <v>2706603</v>
      </c>
      <c r="E13" s="4" t="s">
        <v>22</v>
      </c>
      <c r="F13" s="3">
        <v>2</v>
      </c>
      <c r="G13" s="19">
        <v>2026</v>
      </c>
      <c r="H13" s="23">
        <v>46110</v>
      </c>
      <c r="I13" s="23"/>
      <c r="J13" s="51"/>
    </row>
    <row r="14" spans="1:10" ht="30" customHeight="1" x14ac:dyDescent="0.35">
      <c r="A14" s="4" t="s">
        <v>63</v>
      </c>
      <c r="B14" s="4" t="s">
        <v>64</v>
      </c>
      <c r="C14" s="4">
        <v>545</v>
      </c>
      <c r="D14" s="4">
        <v>27046651</v>
      </c>
      <c r="E14" s="4" t="s">
        <v>22</v>
      </c>
      <c r="F14" s="3">
        <v>2</v>
      </c>
      <c r="G14" s="19">
        <v>2026</v>
      </c>
      <c r="H14" s="23">
        <v>46109</v>
      </c>
      <c r="I14" s="23"/>
      <c r="J14" s="51"/>
    </row>
    <row r="15" spans="1:10" ht="30" customHeight="1" x14ac:dyDescent="0.35">
      <c r="A15" s="4" t="s">
        <v>65</v>
      </c>
      <c r="B15" s="4" t="s">
        <v>66</v>
      </c>
      <c r="C15" s="4" t="s">
        <v>67</v>
      </c>
      <c r="D15" s="4">
        <v>3357112</v>
      </c>
      <c r="E15" s="4" t="s">
        <v>16</v>
      </c>
      <c r="F15" s="3">
        <v>2</v>
      </c>
      <c r="G15" s="19">
        <v>2026</v>
      </c>
      <c r="H15" s="23">
        <v>46109</v>
      </c>
      <c r="I15" s="23"/>
      <c r="J15" s="51"/>
    </row>
    <row r="16" spans="1:10" ht="30" customHeight="1" x14ac:dyDescent="0.35">
      <c r="A16" s="4" t="s">
        <v>68</v>
      </c>
      <c r="B16" s="4" t="s">
        <v>69</v>
      </c>
      <c r="C16" s="4" t="s">
        <v>70</v>
      </c>
      <c r="D16" s="4">
        <v>343153378</v>
      </c>
      <c r="E16" s="4" t="s">
        <v>71</v>
      </c>
      <c r="F16" s="3">
        <v>2</v>
      </c>
      <c r="G16" s="19">
        <v>2026</v>
      </c>
      <c r="H16" s="23">
        <v>46116</v>
      </c>
      <c r="I16" s="23"/>
      <c r="J16" s="51"/>
    </row>
    <row r="17" spans="1:10" ht="30" customHeight="1" x14ac:dyDescent="0.35">
      <c r="A17" s="4" t="s">
        <v>91</v>
      </c>
      <c r="B17" s="4" t="s">
        <v>132</v>
      </c>
      <c r="C17" s="4" t="s">
        <v>133</v>
      </c>
      <c r="D17" s="4">
        <v>351210322</v>
      </c>
      <c r="E17" s="4" t="s">
        <v>71</v>
      </c>
      <c r="F17" s="3">
        <v>2</v>
      </c>
      <c r="G17" s="19">
        <v>2026</v>
      </c>
      <c r="H17" s="23">
        <v>46190</v>
      </c>
      <c r="I17" s="23"/>
      <c r="J17" s="51"/>
    </row>
    <row r="18" spans="1:10" ht="30" customHeight="1" x14ac:dyDescent="0.35">
      <c r="A18" s="22" t="s">
        <v>30</v>
      </c>
      <c r="B18" s="19" t="s">
        <v>31</v>
      </c>
      <c r="C18" s="19">
        <v>435</v>
      </c>
      <c r="D18" s="25">
        <v>33703118</v>
      </c>
      <c r="E18" s="19" t="s">
        <v>16</v>
      </c>
      <c r="F18" s="19">
        <v>5</v>
      </c>
      <c r="G18" s="19">
        <v>2026</v>
      </c>
      <c r="H18" s="6">
        <v>46089</v>
      </c>
      <c r="I18" s="6"/>
      <c r="J18" s="51"/>
    </row>
    <row r="19" spans="1:10" ht="30" customHeight="1" x14ac:dyDescent="0.35">
      <c r="A19" s="22" t="s">
        <v>32</v>
      </c>
      <c r="B19" s="19" t="s">
        <v>31</v>
      </c>
      <c r="C19" s="19">
        <v>435</v>
      </c>
      <c r="D19" s="19">
        <v>33703120</v>
      </c>
      <c r="E19" s="19" t="s">
        <v>16</v>
      </c>
      <c r="F19" s="26">
        <v>5</v>
      </c>
      <c r="G19" s="19">
        <v>2026</v>
      </c>
      <c r="H19" s="6">
        <v>46089</v>
      </c>
      <c r="I19" s="6"/>
      <c r="J19" s="51"/>
    </row>
    <row r="20" spans="1:10" ht="30" customHeight="1" x14ac:dyDescent="0.35">
      <c r="A20" s="4" t="s">
        <v>72</v>
      </c>
      <c r="B20" s="4" t="s">
        <v>73</v>
      </c>
      <c r="C20" s="4" t="s">
        <v>74</v>
      </c>
      <c r="D20" s="4">
        <v>28146000012</v>
      </c>
      <c r="E20" s="4" t="s">
        <v>75</v>
      </c>
      <c r="F20" s="3">
        <v>3</v>
      </c>
      <c r="G20" s="19">
        <v>2026</v>
      </c>
      <c r="H20" s="23">
        <v>46037</v>
      </c>
      <c r="I20" s="23"/>
      <c r="J20" s="51"/>
    </row>
    <row r="21" spans="1:10" ht="30" customHeight="1" x14ac:dyDescent="0.35">
      <c r="A21" s="4" t="s">
        <v>33</v>
      </c>
      <c r="B21" s="4" t="s">
        <v>34</v>
      </c>
      <c r="C21" s="4" t="s">
        <v>146</v>
      </c>
      <c r="D21" s="4">
        <v>28366</v>
      </c>
      <c r="E21" s="4" t="s">
        <v>13</v>
      </c>
      <c r="F21" s="3">
        <v>2</v>
      </c>
      <c r="G21" s="19">
        <v>2026</v>
      </c>
      <c r="H21" s="23">
        <v>46305</v>
      </c>
      <c r="I21" s="23"/>
      <c r="J21" s="51"/>
    </row>
    <row r="22" spans="1:10" ht="30" customHeight="1" x14ac:dyDescent="0.35">
      <c r="A22" s="22" t="s">
        <v>76</v>
      </c>
      <c r="B22" s="22" t="s">
        <v>77</v>
      </c>
      <c r="C22" s="22">
        <v>625</v>
      </c>
      <c r="D22" s="22">
        <v>2710837</v>
      </c>
      <c r="E22" s="22" t="s">
        <v>22</v>
      </c>
      <c r="F22" s="19">
        <v>5</v>
      </c>
      <c r="G22" s="19">
        <v>2026</v>
      </c>
      <c r="H22" s="6">
        <v>46184</v>
      </c>
      <c r="I22" s="6"/>
      <c r="J22" s="51"/>
    </row>
    <row r="23" spans="1:10" ht="30" customHeight="1" x14ac:dyDescent="0.35">
      <c r="A23" s="19" t="s">
        <v>78</v>
      </c>
      <c r="B23" s="22" t="s">
        <v>172</v>
      </c>
      <c r="C23" s="22" t="s">
        <v>173</v>
      </c>
      <c r="D23" s="22">
        <v>307</v>
      </c>
      <c r="E23" s="22" t="s">
        <v>22</v>
      </c>
      <c r="F23" s="19">
        <v>5</v>
      </c>
      <c r="G23" s="19">
        <v>2026</v>
      </c>
      <c r="H23" s="6">
        <v>46182</v>
      </c>
      <c r="I23" s="6"/>
      <c r="J23" s="51"/>
    </row>
    <row r="24" spans="1:10" ht="30" customHeight="1" x14ac:dyDescent="0.35">
      <c r="A24" s="27"/>
      <c r="B24" s="27"/>
      <c r="C24" s="27"/>
      <c r="D24" s="27"/>
      <c r="E24" s="27"/>
      <c r="F24" s="28"/>
      <c r="G24" s="29"/>
      <c r="H24" s="27"/>
      <c r="I24" s="11" t="s">
        <v>200</v>
      </c>
      <c r="J24" s="10">
        <f>SUBTOTAL(109,J3:J23)</f>
        <v>0</v>
      </c>
    </row>
    <row r="25" spans="1:10" x14ac:dyDescent="0.35">
      <c r="J25"/>
    </row>
    <row r="26" spans="1:10" x14ac:dyDescent="0.35">
      <c r="J26"/>
    </row>
    <row r="27" spans="1:10" x14ac:dyDescent="0.35">
      <c r="J27"/>
    </row>
    <row r="28" spans="1:10" x14ac:dyDescent="0.35">
      <c r="J28"/>
    </row>
    <row r="29" spans="1:10" x14ac:dyDescent="0.35">
      <c r="J29"/>
    </row>
    <row r="30" spans="1:10" x14ac:dyDescent="0.35">
      <c r="J30"/>
    </row>
    <row r="31" spans="1:10" x14ac:dyDescent="0.35">
      <c r="J31"/>
    </row>
    <row r="32" spans="1:10" x14ac:dyDescent="0.35">
      <c r="J32"/>
    </row>
    <row r="33" spans="10:10" x14ac:dyDescent="0.35">
      <c r="J33"/>
    </row>
    <row r="34" spans="10:10" x14ac:dyDescent="0.35">
      <c r="J34"/>
    </row>
    <row r="35" spans="10:10" x14ac:dyDescent="0.35">
      <c r="J35"/>
    </row>
    <row r="36" spans="10:10" x14ac:dyDescent="0.35">
      <c r="J36"/>
    </row>
    <row r="37" spans="10:10" x14ac:dyDescent="0.35">
      <c r="J37"/>
    </row>
    <row r="38" spans="10:10" x14ac:dyDescent="0.35">
      <c r="J38"/>
    </row>
    <row r="39" spans="10:10" x14ac:dyDescent="0.35">
      <c r="J39"/>
    </row>
    <row r="40" spans="10:10" x14ac:dyDescent="0.35">
      <c r="J40"/>
    </row>
    <row r="41" spans="10:10" x14ac:dyDescent="0.35">
      <c r="J41"/>
    </row>
    <row r="42" spans="10:10" x14ac:dyDescent="0.35">
      <c r="J42"/>
    </row>
    <row r="43" spans="10:10" x14ac:dyDescent="0.35">
      <c r="J43"/>
    </row>
    <row r="44" spans="10:10" x14ac:dyDescent="0.35">
      <c r="J44"/>
    </row>
    <row r="45" spans="10:10" x14ac:dyDescent="0.35">
      <c r="J45"/>
    </row>
    <row r="46" spans="10:10" x14ac:dyDescent="0.35">
      <c r="J46"/>
    </row>
    <row r="47" spans="10:10" x14ac:dyDescent="0.35">
      <c r="J47"/>
    </row>
    <row r="48" spans="10:10" x14ac:dyDescent="0.35">
      <c r="J48"/>
    </row>
    <row r="49" spans="10:10" x14ac:dyDescent="0.35">
      <c r="J49"/>
    </row>
    <row r="50" spans="10:10" x14ac:dyDescent="0.35">
      <c r="J50"/>
    </row>
    <row r="51" spans="10:10" x14ac:dyDescent="0.35">
      <c r="J51"/>
    </row>
    <row r="52" spans="10:10" x14ac:dyDescent="0.35">
      <c r="J52"/>
    </row>
    <row r="53" spans="10:10" x14ac:dyDescent="0.35">
      <c r="J53"/>
    </row>
    <row r="54" spans="10:10" x14ac:dyDescent="0.35">
      <c r="J54"/>
    </row>
    <row r="55" spans="10:10" x14ac:dyDescent="0.35">
      <c r="J55"/>
    </row>
    <row r="56" spans="10:10" x14ac:dyDescent="0.35">
      <c r="J56"/>
    </row>
    <row r="57" spans="10:10" x14ac:dyDescent="0.35">
      <c r="J57"/>
    </row>
    <row r="58" spans="10:10" x14ac:dyDescent="0.35">
      <c r="J58"/>
    </row>
    <row r="59" spans="10:10" x14ac:dyDescent="0.35">
      <c r="J59"/>
    </row>
    <row r="60" spans="10:10" x14ac:dyDescent="0.35">
      <c r="J60"/>
    </row>
    <row r="61" spans="10:10" x14ac:dyDescent="0.35">
      <c r="J61"/>
    </row>
    <row r="62" spans="10:10" x14ac:dyDescent="0.35">
      <c r="J62"/>
    </row>
    <row r="63" spans="10:10" x14ac:dyDescent="0.35">
      <c r="J63"/>
    </row>
    <row r="64" spans="10:10" x14ac:dyDescent="0.35">
      <c r="J64"/>
    </row>
    <row r="65" spans="10:10" x14ac:dyDescent="0.35">
      <c r="J65"/>
    </row>
  </sheetData>
  <sheetProtection sheet="1" objects="1" scenarios="1"/>
  <mergeCells count="1">
    <mergeCell ref="A1:J1"/>
  </mergeCells>
  <printOptions horizontalCentered="1"/>
  <pageMargins left="0.19685039370078741" right="0.19685039370078741" top="0.59055118110236227" bottom="0.39370078740157483" header="0" footer="0.31496062992125984"/>
  <pageSetup paperSize="9" scale="5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F869-A8F7-40F9-8BC3-401A023F4BAD}">
  <sheetPr>
    <pageSetUpPr fitToPage="1"/>
  </sheetPr>
  <dimension ref="A1:J8"/>
  <sheetViews>
    <sheetView zoomScale="80" zoomScaleNormal="80" workbookViewId="0">
      <pane ySplit="2" topLeftCell="A3" activePane="bottomLeft" state="frozen"/>
      <selection pane="bottomLeft" activeCell="J4" sqref="J4"/>
    </sheetView>
  </sheetViews>
  <sheetFormatPr baseColWidth="10" defaultRowHeight="14.5" x14ac:dyDescent="0.35"/>
  <cols>
    <col min="1" max="1" width="17.81640625" customWidth="1"/>
    <col min="2" max="2" width="28.81640625" customWidth="1"/>
    <col min="3" max="3" width="17.81640625" customWidth="1"/>
    <col min="4" max="4" width="22.81640625" customWidth="1"/>
    <col min="5" max="5" width="17.81640625" customWidth="1"/>
    <col min="6" max="6" width="11.81640625" customWidth="1"/>
    <col min="7" max="7" width="6.81640625" customWidth="1"/>
    <col min="8" max="8" width="11.81640625" customWidth="1"/>
    <col min="9" max="9" width="30.81640625" customWidth="1"/>
    <col min="10" max="10" width="12.81640625" style="1" customWidth="1"/>
  </cols>
  <sheetData>
    <row r="1" spans="1:10" ht="40" customHeight="1" x14ac:dyDescent="0.35">
      <c r="A1" s="46" t="s">
        <v>199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50" customHeight="1" x14ac:dyDescent="0.35">
      <c r="A2" s="7" t="s">
        <v>0</v>
      </c>
      <c r="B2" s="7" t="s">
        <v>205</v>
      </c>
      <c r="C2" s="7" t="s">
        <v>1</v>
      </c>
      <c r="D2" s="7" t="s">
        <v>2</v>
      </c>
      <c r="E2" s="7" t="s">
        <v>3</v>
      </c>
      <c r="F2" s="7" t="s">
        <v>203</v>
      </c>
      <c r="G2" s="7" t="s">
        <v>4</v>
      </c>
      <c r="H2" s="7" t="s">
        <v>5</v>
      </c>
      <c r="I2" s="7" t="s">
        <v>6</v>
      </c>
      <c r="J2" s="8" t="s">
        <v>192</v>
      </c>
    </row>
    <row r="3" spans="1:10" ht="30" customHeight="1" x14ac:dyDescent="0.35">
      <c r="A3" s="3" t="s">
        <v>179</v>
      </c>
      <c r="B3" s="3" t="s">
        <v>117</v>
      </c>
      <c r="C3" s="3" t="s">
        <v>119</v>
      </c>
      <c r="D3" s="3">
        <v>16014425</v>
      </c>
      <c r="E3" s="3" t="s">
        <v>191</v>
      </c>
      <c r="F3" s="3">
        <v>3</v>
      </c>
      <c r="G3" s="19">
        <v>2027</v>
      </c>
      <c r="H3" s="30">
        <v>46570</v>
      </c>
      <c r="I3" s="30"/>
      <c r="J3" s="44"/>
    </row>
    <row r="4" spans="1:10" ht="30" customHeight="1" x14ac:dyDescent="0.35">
      <c r="A4" s="3" t="s">
        <v>118</v>
      </c>
      <c r="B4" s="3" t="s">
        <v>118</v>
      </c>
      <c r="C4" s="3" t="s">
        <v>191</v>
      </c>
      <c r="D4" s="3" t="s">
        <v>191</v>
      </c>
      <c r="E4" s="3" t="s">
        <v>191</v>
      </c>
      <c r="F4" s="3">
        <v>3</v>
      </c>
      <c r="G4" s="19">
        <v>2027</v>
      </c>
      <c r="H4" s="30">
        <v>46570</v>
      </c>
      <c r="I4" s="30"/>
      <c r="J4" s="44"/>
    </row>
    <row r="5" spans="1:10" ht="30" customHeight="1" x14ac:dyDescent="0.35">
      <c r="A5" s="19" t="s">
        <v>174</v>
      </c>
      <c r="B5" s="19" t="s">
        <v>175</v>
      </c>
      <c r="C5" s="19" t="s">
        <v>176</v>
      </c>
      <c r="D5" s="19">
        <v>2568651</v>
      </c>
      <c r="E5" s="19" t="s">
        <v>22</v>
      </c>
      <c r="F5" s="19">
        <v>5</v>
      </c>
      <c r="G5" s="19">
        <v>2027</v>
      </c>
      <c r="H5" s="5">
        <v>46678</v>
      </c>
      <c r="I5" s="5"/>
      <c r="J5" s="44"/>
    </row>
    <row r="6" spans="1:10" ht="30" customHeight="1" x14ac:dyDescent="0.35">
      <c r="A6" s="19" t="s">
        <v>177</v>
      </c>
      <c r="B6" s="19" t="s">
        <v>60</v>
      </c>
      <c r="C6" s="19" t="s">
        <v>61</v>
      </c>
      <c r="D6" s="19" t="s">
        <v>178</v>
      </c>
      <c r="E6" s="19" t="s">
        <v>44</v>
      </c>
      <c r="F6" s="19">
        <v>5</v>
      </c>
      <c r="G6" s="19">
        <v>2027</v>
      </c>
      <c r="H6" s="5">
        <v>46496</v>
      </c>
      <c r="I6" s="5"/>
      <c r="J6" s="44"/>
    </row>
    <row r="7" spans="1:10" ht="30" customHeight="1" x14ac:dyDescent="0.35">
      <c r="A7" s="3" t="s">
        <v>162</v>
      </c>
      <c r="B7" s="3" t="s">
        <v>34</v>
      </c>
      <c r="C7" s="3" t="s">
        <v>163</v>
      </c>
      <c r="D7" s="3" t="s">
        <v>164</v>
      </c>
      <c r="E7" s="3" t="s">
        <v>165</v>
      </c>
      <c r="F7" s="3">
        <v>2</v>
      </c>
      <c r="G7" s="19">
        <v>2027</v>
      </c>
      <c r="H7" s="30">
        <v>46447</v>
      </c>
      <c r="I7" s="30"/>
      <c r="J7" s="44"/>
    </row>
    <row r="8" spans="1:10" ht="30" customHeight="1" x14ac:dyDescent="0.35">
      <c r="A8" s="20"/>
      <c r="B8" s="21"/>
      <c r="C8" s="21"/>
      <c r="D8" s="21"/>
      <c r="E8" s="21"/>
      <c r="F8" s="31"/>
      <c r="G8" s="32"/>
      <c r="H8" s="21"/>
      <c r="I8" s="12" t="s">
        <v>201</v>
      </c>
      <c r="J8" s="33">
        <f>SUBTOTAL(109,J3:J7)</f>
        <v>0</v>
      </c>
    </row>
  </sheetData>
  <sheetProtection sheet="1" objects="1" scenarios="1"/>
  <mergeCells count="1">
    <mergeCell ref="A1:J1"/>
  </mergeCells>
  <printOptions horizontalCentered="1"/>
  <pageMargins left="0.19685039370078741" right="0.19685039370078741" top="0.59055118110236227" bottom="0.39370078740157483" header="0" footer="0"/>
  <pageSetup paperSize="9" scale="56" orientation="portrait" r:id="rId1"/>
  <ignoredErrors>
    <ignoredError sqref="J8" calculatedColumn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59356-AFDB-4A2D-9C4A-08695BDD8821}">
  <sheetPr>
    <pageSetUpPr fitToPage="1"/>
  </sheetPr>
  <dimension ref="A1:J23"/>
  <sheetViews>
    <sheetView zoomScale="80" zoomScaleNormal="80" workbookViewId="0">
      <pane ySplit="2" topLeftCell="A15" activePane="bottomLeft" state="frozen"/>
      <selection pane="bottomLeft" activeCell="J17" sqref="J17"/>
    </sheetView>
  </sheetViews>
  <sheetFormatPr baseColWidth="10" defaultRowHeight="14.5" x14ac:dyDescent="0.35"/>
  <cols>
    <col min="1" max="1" width="17.81640625" customWidth="1"/>
    <col min="2" max="2" width="28.81640625" customWidth="1"/>
    <col min="3" max="3" width="17.81640625" customWidth="1"/>
    <col min="4" max="4" width="22.81640625" customWidth="1"/>
    <col min="5" max="5" width="17.81640625" customWidth="1"/>
    <col min="6" max="6" width="11.81640625" customWidth="1"/>
    <col min="7" max="7" width="6.81640625" customWidth="1"/>
    <col min="8" max="8" width="11.81640625" customWidth="1"/>
    <col min="9" max="9" width="30.81640625" customWidth="1"/>
    <col min="10" max="10" width="12.81640625" style="1" customWidth="1"/>
  </cols>
  <sheetData>
    <row r="1" spans="1:10" ht="40" customHeight="1" x14ac:dyDescent="0.35">
      <c r="A1" s="46" t="s">
        <v>198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50" customHeight="1" x14ac:dyDescent="0.35">
      <c r="A2" s="7" t="s">
        <v>0</v>
      </c>
      <c r="B2" s="7" t="s">
        <v>205</v>
      </c>
      <c r="C2" s="7" t="s">
        <v>1</v>
      </c>
      <c r="D2" s="7" t="s">
        <v>2</v>
      </c>
      <c r="E2" s="7" t="s">
        <v>3</v>
      </c>
      <c r="F2" s="7" t="s">
        <v>203</v>
      </c>
      <c r="G2" s="7" t="s">
        <v>4</v>
      </c>
      <c r="H2" s="7" t="s">
        <v>5</v>
      </c>
      <c r="I2" s="7" t="s">
        <v>6</v>
      </c>
      <c r="J2" s="8" t="s">
        <v>192</v>
      </c>
    </row>
    <row r="3" spans="1:10" ht="45" customHeight="1" x14ac:dyDescent="0.35">
      <c r="A3" s="19" t="s">
        <v>7</v>
      </c>
      <c r="B3" s="3" t="s">
        <v>8</v>
      </c>
      <c r="C3" s="3" t="s">
        <v>9</v>
      </c>
      <c r="D3" s="3">
        <v>3002794</v>
      </c>
      <c r="E3" s="3" t="s">
        <v>10</v>
      </c>
      <c r="F3" s="19" t="s">
        <v>85</v>
      </c>
      <c r="G3" s="19">
        <v>2028</v>
      </c>
      <c r="H3" s="30">
        <v>47037</v>
      </c>
      <c r="I3" s="19" t="s">
        <v>195</v>
      </c>
      <c r="J3" s="45"/>
    </row>
    <row r="4" spans="1:10" ht="30" customHeight="1" x14ac:dyDescent="0.35">
      <c r="A4" s="19" t="s">
        <v>11</v>
      </c>
      <c r="B4" s="3" t="s">
        <v>120</v>
      </c>
      <c r="C4" s="3" t="s">
        <v>12</v>
      </c>
      <c r="D4" s="3">
        <v>31882</v>
      </c>
      <c r="E4" s="3" t="s">
        <v>13</v>
      </c>
      <c r="F4" s="19">
        <v>2</v>
      </c>
      <c r="G4" s="19">
        <v>2028</v>
      </c>
      <c r="H4" s="30">
        <v>47036</v>
      </c>
      <c r="I4" s="5"/>
      <c r="J4" s="45"/>
    </row>
    <row r="5" spans="1:10" ht="30" customHeight="1" x14ac:dyDescent="0.35">
      <c r="A5" s="19" t="s">
        <v>45</v>
      </c>
      <c r="B5" s="3" t="s">
        <v>124</v>
      </c>
      <c r="C5" s="3">
        <v>480</v>
      </c>
      <c r="D5" s="3">
        <v>2724952</v>
      </c>
      <c r="E5" s="3" t="s">
        <v>22</v>
      </c>
      <c r="F5" s="19">
        <v>2</v>
      </c>
      <c r="G5" s="19">
        <v>2028</v>
      </c>
      <c r="H5" s="30">
        <v>47045</v>
      </c>
      <c r="I5" s="5"/>
      <c r="J5" s="45"/>
    </row>
    <row r="6" spans="1:10" ht="30" customHeight="1" x14ac:dyDescent="0.35">
      <c r="A6" s="19" t="s">
        <v>46</v>
      </c>
      <c r="B6" s="3" t="s">
        <v>125</v>
      </c>
      <c r="C6" s="3" t="s">
        <v>47</v>
      </c>
      <c r="D6" s="3">
        <v>2467521</v>
      </c>
      <c r="E6" s="3" t="s">
        <v>22</v>
      </c>
      <c r="F6" s="19">
        <v>2</v>
      </c>
      <c r="G6" s="19">
        <v>2028</v>
      </c>
      <c r="H6" s="30">
        <v>47043</v>
      </c>
      <c r="I6" s="5"/>
      <c r="J6" s="45"/>
    </row>
    <row r="7" spans="1:10" ht="30" customHeight="1" x14ac:dyDescent="0.35">
      <c r="A7" s="19" t="s">
        <v>48</v>
      </c>
      <c r="B7" s="3" t="s">
        <v>126</v>
      </c>
      <c r="C7" s="3" t="s">
        <v>49</v>
      </c>
      <c r="D7" s="3">
        <v>12</v>
      </c>
      <c r="E7" s="3" t="s">
        <v>22</v>
      </c>
      <c r="F7" s="19">
        <v>2</v>
      </c>
      <c r="G7" s="19">
        <v>2028</v>
      </c>
      <c r="H7" s="30">
        <v>47040</v>
      </c>
      <c r="I7" s="5"/>
      <c r="J7" s="45"/>
    </row>
    <row r="8" spans="1:10" ht="30" customHeight="1" x14ac:dyDescent="0.35">
      <c r="A8" s="19" t="s">
        <v>50</v>
      </c>
      <c r="B8" s="3" t="s">
        <v>127</v>
      </c>
      <c r="C8" s="3" t="s">
        <v>51</v>
      </c>
      <c r="D8" s="3">
        <v>2130863</v>
      </c>
      <c r="E8" s="3" t="s">
        <v>22</v>
      </c>
      <c r="F8" s="19">
        <v>2</v>
      </c>
      <c r="G8" s="19">
        <v>2028</v>
      </c>
      <c r="H8" s="30">
        <v>47037</v>
      </c>
      <c r="I8" s="5"/>
      <c r="J8" s="45"/>
    </row>
    <row r="9" spans="1:10" ht="30" customHeight="1" x14ac:dyDescent="0.35">
      <c r="A9" s="19" t="s">
        <v>52</v>
      </c>
      <c r="B9" s="3" t="s">
        <v>128</v>
      </c>
      <c r="C9" s="3" t="s">
        <v>55</v>
      </c>
      <c r="D9" s="3">
        <v>2131172</v>
      </c>
      <c r="E9" s="3" t="s">
        <v>22</v>
      </c>
      <c r="F9" s="19">
        <v>2</v>
      </c>
      <c r="G9" s="19">
        <v>2028</v>
      </c>
      <c r="H9" s="30">
        <v>47044</v>
      </c>
      <c r="I9" s="5"/>
      <c r="J9" s="45"/>
    </row>
    <row r="10" spans="1:10" ht="30" customHeight="1" x14ac:dyDescent="0.35">
      <c r="A10" s="19" t="s">
        <v>53</v>
      </c>
      <c r="B10" s="3" t="s">
        <v>129</v>
      </c>
      <c r="C10" s="3" t="s">
        <v>57</v>
      </c>
      <c r="D10" s="3">
        <v>12717880</v>
      </c>
      <c r="E10" s="3" t="s">
        <v>22</v>
      </c>
      <c r="F10" s="19">
        <v>2</v>
      </c>
      <c r="G10" s="19">
        <v>2028</v>
      </c>
      <c r="H10" s="30">
        <v>47037</v>
      </c>
      <c r="I10" s="5"/>
      <c r="J10" s="45"/>
    </row>
    <row r="11" spans="1:10" ht="30" customHeight="1" x14ac:dyDescent="0.35">
      <c r="A11" s="19" t="s">
        <v>54</v>
      </c>
      <c r="B11" s="3" t="s">
        <v>130</v>
      </c>
      <c r="C11" s="3" t="s">
        <v>58</v>
      </c>
      <c r="D11" s="3">
        <v>2141557</v>
      </c>
      <c r="E11" s="3" t="s">
        <v>22</v>
      </c>
      <c r="F11" s="19">
        <v>2</v>
      </c>
      <c r="G11" s="19">
        <v>2028</v>
      </c>
      <c r="H11" s="30">
        <v>46840</v>
      </c>
      <c r="I11" s="5"/>
      <c r="J11" s="45"/>
    </row>
    <row r="12" spans="1:10" ht="30" customHeight="1" x14ac:dyDescent="0.35">
      <c r="A12" s="19" t="s">
        <v>56</v>
      </c>
      <c r="B12" s="3" t="s">
        <v>131</v>
      </c>
      <c r="C12" s="3" t="s">
        <v>59</v>
      </c>
      <c r="D12" s="3">
        <v>2706603</v>
      </c>
      <c r="E12" s="3" t="s">
        <v>22</v>
      </c>
      <c r="F12" s="19">
        <v>2</v>
      </c>
      <c r="G12" s="19">
        <v>2028</v>
      </c>
      <c r="H12" s="30">
        <v>46841</v>
      </c>
      <c r="I12" s="5"/>
      <c r="J12" s="45"/>
    </row>
    <row r="13" spans="1:10" ht="30" customHeight="1" x14ac:dyDescent="0.35">
      <c r="A13" s="19" t="s">
        <v>63</v>
      </c>
      <c r="B13" s="3" t="s">
        <v>64</v>
      </c>
      <c r="C13" s="3">
        <v>545</v>
      </c>
      <c r="D13" s="3">
        <v>27046651</v>
      </c>
      <c r="E13" s="3" t="s">
        <v>22</v>
      </c>
      <c r="F13" s="19">
        <v>2</v>
      </c>
      <c r="G13" s="19">
        <v>2028</v>
      </c>
      <c r="H13" s="30">
        <v>46840</v>
      </c>
      <c r="I13" s="5"/>
      <c r="J13" s="45"/>
    </row>
    <row r="14" spans="1:10" ht="45" customHeight="1" x14ac:dyDescent="0.35">
      <c r="A14" s="19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19" t="s">
        <v>85</v>
      </c>
      <c r="G14" s="19">
        <v>2028</v>
      </c>
      <c r="H14" s="30">
        <v>46841</v>
      </c>
      <c r="I14" s="19" t="s">
        <v>204</v>
      </c>
      <c r="J14" s="45"/>
    </row>
    <row r="15" spans="1:10" ht="30" customHeight="1" x14ac:dyDescent="0.35">
      <c r="A15" s="19" t="s">
        <v>65</v>
      </c>
      <c r="B15" s="3" t="s">
        <v>66</v>
      </c>
      <c r="C15" s="3" t="s">
        <v>67</v>
      </c>
      <c r="D15" s="3">
        <v>3357112</v>
      </c>
      <c r="E15" s="3" t="s">
        <v>16</v>
      </c>
      <c r="F15" s="19">
        <v>2</v>
      </c>
      <c r="G15" s="19">
        <v>2028</v>
      </c>
      <c r="H15" s="30">
        <v>46840</v>
      </c>
      <c r="I15" s="5"/>
      <c r="J15" s="45"/>
    </row>
    <row r="16" spans="1:10" ht="30" customHeight="1" x14ac:dyDescent="0.35">
      <c r="A16" s="19" t="s">
        <v>68</v>
      </c>
      <c r="B16" s="3" t="s">
        <v>69</v>
      </c>
      <c r="C16" s="3" t="s">
        <v>70</v>
      </c>
      <c r="D16" s="3">
        <v>343153378</v>
      </c>
      <c r="E16" s="3" t="s">
        <v>71</v>
      </c>
      <c r="F16" s="19">
        <v>2</v>
      </c>
      <c r="G16" s="19">
        <v>2028</v>
      </c>
      <c r="H16" s="30">
        <v>46847</v>
      </c>
      <c r="I16" s="5"/>
      <c r="J16" s="45"/>
    </row>
    <row r="17" spans="1:10" ht="30" customHeight="1" x14ac:dyDescent="0.35">
      <c r="A17" s="19" t="s">
        <v>91</v>
      </c>
      <c r="B17" s="3" t="s">
        <v>132</v>
      </c>
      <c r="C17" s="3" t="s">
        <v>133</v>
      </c>
      <c r="D17" s="3">
        <v>351210322</v>
      </c>
      <c r="E17" s="3" t="s">
        <v>71</v>
      </c>
      <c r="F17" s="19">
        <v>2</v>
      </c>
      <c r="G17" s="19">
        <v>2028</v>
      </c>
      <c r="H17" s="30">
        <v>46921</v>
      </c>
      <c r="I17" s="5"/>
      <c r="J17" s="45"/>
    </row>
    <row r="18" spans="1:10" ht="30" customHeight="1" x14ac:dyDescent="0.35">
      <c r="A18" s="19" t="s">
        <v>23</v>
      </c>
      <c r="B18" s="19" t="s">
        <v>24</v>
      </c>
      <c r="C18" s="19" t="s">
        <v>25</v>
      </c>
      <c r="D18" s="19" t="s">
        <v>26</v>
      </c>
      <c r="E18" s="19" t="s">
        <v>27</v>
      </c>
      <c r="F18" s="18">
        <v>5</v>
      </c>
      <c r="G18" s="19">
        <v>2028</v>
      </c>
      <c r="H18" s="5">
        <v>44032</v>
      </c>
      <c r="I18" s="5"/>
      <c r="J18" s="45"/>
    </row>
    <row r="19" spans="1:10" ht="30" customHeight="1" x14ac:dyDescent="0.35">
      <c r="A19" s="19" t="s">
        <v>182</v>
      </c>
      <c r="B19" s="3" t="s">
        <v>29</v>
      </c>
      <c r="C19" s="3" t="s">
        <v>183</v>
      </c>
      <c r="D19" s="3">
        <v>130502808</v>
      </c>
      <c r="E19" s="3" t="s">
        <v>184</v>
      </c>
      <c r="F19" s="19">
        <v>5</v>
      </c>
      <c r="G19" s="19">
        <v>2028</v>
      </c>
      <c r="H19" s="30">
        <v>47088</v>
      </c>
      <c r="I19" s="5"/>
      <c r="J19" s="45"/>
    </row>
    <row r="20" spans="1:10" ht="30" customHeight="1" x14ac:dyDescent="0.35">
      <c r="A20" s="19" t="s">
        <v>80</v>
      </c>
      <c r="B20" s="3" t="s">
        <v>79</v>
      </c>
      <c r="C20" s="3" t="s">
        <v>81</v>
      </c>
      <c r="D20" s="3">
        <v>131000807</v>
      </c>
      <c r="E20" s="3" t="s">
        <v>82</v>
      </c>
      <c r="F20" s="19">
        <v>3</v>
      </c>
      <c r="G20" s="19">
        <v>2028</v>
      </c>
      <c r="H20" s="30">
        <v>47037</v>
      </c>
      <c r="I20" s="5"/>
      <c r="J20" s="45"/>
    </row>
    <row r="21" spans="1:10" ht="30" customHeight="1" x14ac:dyDescent="0.35">
      <c r="A21" s="19" t="s">
        <v>33</v>
      </c>
      <c r="B21" s="3" t="s">
        <v>34</v>
      </c>
      <c r="C21" s="3" t="s">
        <v>146</v>
      </c>
      <c r="D21" s="3">
        <v>28366</v>
      </c>
      <c r="E21" s="3" t="s">
        <v>13</v>
      </c>
      <c r="F21" s="19">
        <v>2</v>
      </c>
      <c r="G21" s="19">
        <v>2028</v>
      </c>
      <c r="H21" s="30">
        <v>47036</v>
      </c>
      <c r="I21" s="5"/>
      <c r="J21" s="45"/>
    </row>
    <row r="22" spans="1:10" ht="30" customHeight="1" x14ac:dyDescent="0.35">
      <c r="A22" s="19" t="s">
        <v>38</v>
      </c>
      <c r="B22" s="19" t="s">
        <v>39</v>
      </c>
      <c r="C22" s="19" t="s">
        <v>40</v>
      </c>
      <c r="D22" s="19">
        <v>660</v>
      </c>
      <c r="E22" s="19" t="s">
        <v>27</v>
      </c>
      <c r="F22" s="19">
        <v>2</v>
      </c>
      <c r="G22" s="19">
        <v>2028</v>
      </c>
      <c r="H22" s="5">
        <v>44966</v>
      </c>
      <c r="I22" s="5"/>
      <c r="J22" s="45"/>
    </row>
    <row r="23" spans="1:10" ht="30" customHeight="1" x14ac:dyDescent="0.35">
      <c r="A23" s="20"/>
      <c r="B23" s="31"/>
      <c r="C23" s="31"/>
      <c r="D23" s="31"/>
      <c r="E23" s="31"/>
      <c r="F23" s="31"/>
      <c r="G23" s="32"/>
      <c r="H23" s="21"/>
      <c r="I23" s="11" t="s">
        <v>202</v>
      </c>
      <c r="J23" s="33">
        <f>SUBTOTAL(109,J3:J22)</f>
        <v>0</v>
      </c>
    </row>
  </sheetData>
  <sheetProtection sheet="1" objects="1" scenarios="1"/>
  <mergeCells count="1">
    <mergeCell ref="A1:J1"/>
  </mergeCells>
  <conditionalFormatting sqref="B3:E22">
    <cfRule type="expression" dxfId="39" priority="91">
      <formula>#REF!="NO HASTA 2028"</formula>
    </cfRule>
    <cfRule type="expression" dxfId="38" priority="92">
      <formula>#REF!="NO"</formula>
    </cfRule>
    <cfRule type="expression" dxfId="37" priority="93">
      <formula>#REF!="SI"</formula>
    </cfRule>
  </conditionalFormatting>
  <printOptions horizontalCentered="1"/>
  <pageMargins left="0.19685039370078741" right="0.19685039370078741" top="0.59055118110236227" bottom="0.19685039370078741" header="0" footer="0"/>
  <pageSetup paperSize="9" scale="56" orientation="portrait" r:id="rId1"/>
  <ignoredErrors>
    <ignoredError sqref="J23" calculatedColumn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FEFBB-F416-4B63-B708-9AF500914FEE}">
  <sheetPr>
    <pageSetUpPr fitToPage="1"/>
  </sheetPr>
  <dimension ref="A1:J49"/>
  <sheetViews>
    <sheetView zoomScale="80" zoomScaleNormal="80" workbookViewId="0">
      <pane ySplit="2" topLeftCell="A33" activePane="bottomLeft" state="frozen"/>
      <selection pane="bottomLeft" activeCell="J36" sqref="J36"/>
    </sheetView>
  </sheetViews>
  <sheetFormatPr baseColWidth="10" defaultRowHeight="14.5" x14ac:dyDescent="0.35"/>
  <cols>
    <col min="1" max="1" width="17.81640625" customWidth="1"/>
    <col min="2" max="2" width="28.81640625" customWidth="1"/>
    <col min="3" max="3" width="17.81640625" customWidth="1"/>
    <col min="4" max="4" width="22.81640625" customWidth="1"/>
    <col min="5" max="5" width="17.81640625" customWidth="1"/>
    <col min="6" max="6" width="11.81640625" customWidth="1"/>
    <col min="7" max="7" width="6.81640625" customWidth="1"/>
    <col min="8" max="8" width="11.81640625" customWidth="1"/>
    <col min="9" max="9" width="30.81640625" customWidth="1"/>
    <col min="10" max="10" width="12.81640625" customWidth="1"/>
  </cols>
  <sheetData>
    <row r="1" spans="1:10" ht="40" customHeight="1" x14ac:dyDescent="0.35">
      <c r="A1" s="46" t="s">
        <v>197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50" customHeight="1" x14ac:dyDescent="0.35">
      <c r="A2" s="7" t="s">
        <v>0</v>
      </c>
      <c r="B2" s="7" t="s">
        <v>205</v>
      </c>
      <c r="C2" s="7" t="s">
        <v>1</v>
      </c>
      <c r="D2" s="7" t="s">
        <v>2</v>
      </c>
      <c r="E2" s="7" t="s">
        <v>3</v>
      </c>
      <c r="F2" s="7" t="s">
        <v>203</v>
      </c>
      <c r="G2" s="7" t="s">
        <v>4</v>
      </c>
      <c r="H2" s="7" t="s">
        <v>5</v>
      </c>
      <c r="I2" s="7" t="s">
        <v>6</v>
      </c>
      <c r="J2" s="8" t="s">
        <v>192</v>
      </c>
    </row>
    <row r="3" spans="1:10" ht="30" customHeight="1" x14ac:dyDescent="0.35">
      <c r="A3" s="18" t="s">
        <v>83</v>
      </c>
      <c r="B3" s="19" t="s">
        <v>166</v>
      </c>
      <c r="C3" s="19" t="s">
        <v>167</v>
      </c>
      <c r="D3" s="19" t="s">
        <v>168</v>
      </c>
      <c r="E3" s="19" t="s">
        <v>169</v>
      </c>
      <c r="F3" s="18">
        <v>3</v>
      </c>
      <c r="G3" s="19">
        <v>2029</v>
      </c>
      <c r="H3" s="5">
        <v>47134</v>
      </c>
      <c r="I3" s="19"/>
      <c r="J3" s="45"/>
    </row>
    <row r="4" spans="1:10" ht="30" customHeight="1" x14ac:dyDescent="0.35">
      <c r="A4" s="19" t="s">
        <v>86</v>
      </c>
      <c r="B4" s="19" t="s">
        <v>14</v>
      </c>
      <c r="C4" s="19" t="s">
        <v>15</v>
      </c>
      <c r="D4" s="19">
        <v>26362086</v>
      </c>
      <c r="E4" s="19" t="s">
        <v>16</v>
      </c>
      <c r="F4" s="19">
        <v>5</v>
      </c>
      <c r="G4" s="19">
        <v>2029</v>
      </c>
      <c r="H4" s="5">
        <v>47470</v>
      </c>
      <c r="I4" s="19"/>
      <c r="J4" s="45"/>
    </row>
    <row r="5" spans="1:10" ht="30" customHeight="1" x14ac:dyDescent="0.35">
      <c r="A5" s="18" t="s">
        <v>87</v>
      </c>
      <c r="B5" s="19" t="s">
        <v>14</v>
      </c>
      <c r="C5" s="19" t="s">
        <v>15</v>
      </c>
      <c r="D5" s="19">
        <v>26362095</v>
      </c>
      <c r="E5" s="19" t="s">
        <v>16</v>
      </c>
      <c r="F5" s="18">
        <v>5</v>
      </c>
      <c r="G5" s="19">
        <v>2029</v>
      </c>
      <c r="H5" s="5">
        <v>47470</v>
      </c>
      <c r="I5" s="5"/>
      <c r="J5" s="45"/>
    </row>
    <row r="6" spans="1:10" ht="30" customHeight="1" x14ac:dyDescent="0.35">
      <c r="A6" s="19" t="s">
        <v>88</v>
      </c>
      <c r="B6" s="19" t="s">
        <v>14</v>
      </c>
      <c r="C6" s="19" t="s">
        <v>15</v>
      </c>
      <c r="D6" s="19">
        <v>26362088</v>
      </c>
      <c r="E6" s="19" t="s">
        <v>16</v>
      </c>
      <c r="F6" s="19">
        <v>5</v>
      </c>
      <c r="G6" s="19">
        <v>2029</v>
      </c>
      <c r="H6" s="5">
        <v>47470</v>
      </c>
      <c r="I6" s="5"/>
      <c r="J6" s="45"/>
    </row>
    <row r="7" spans="1:10" ht="30" customHeight="1" x14ac:dyDescent="0.35">
      <c r="A7" s="19" t="s">
        <v>89</v>
      </c>
      <c r="B7" s="19" t="s">
        <v>121</v>
      </c>
      <c r="C7" s="19" t="s">
        <v>122</v>
      </c>
      <c r="D7" s="19">
        <v>14010082</v>
      </c>
      <c r="E7" s="19" t="s">
        <v>16</v>
      </c>
      <c r="F7" s="19">
        <v>5</v>
      </c>
      <c r="G7" s="19">
        <v>2029</v>
      </c>
      <c r="H7" s="5">
        <v>47469</v>
      </c>
      <c r="I7" s="5"/>
      <c r="J7" s="45"/>
    </row>
    <row r="8" spans="1:10" ht="30" customHeight="1" x14ac:dyDescent="0.35">
      <c r="A8" s="19" t="s">
        <v>90</v>
      </c>
      <c r="B8" s="19" t="s">
        <v>121</v>
      </c>
      <c r="C8" s="19" t="s">
        <v>123</v>
      </c>
      <c r="D8" s="19">
        <v>13033393</v>
      </c>
      <c r="E8" s="19" t="s">
        <v>16</v>
      </c>
      <c r="F8" s="19">
        <v>5</v>
      </c>
      <c r="G8" s="19">
        <v>2029</v>
      </c>
      <c r="H8" s="5">
        <v>47465</v>
      </c>
      <c r="I8" s="5"/>
      <c r="J8" s="45"/>
    </row>
    <row r="9" spans="1:10" ht="30" customHeight="1" x14ac:dyDescent="0.35">
      <c r="A9" s="19" t="s">
        <v>92</v>
      </c>
      <c r="B9" s="19" t="s">
        <v>134</v>
      </c>
      <c r="C9" s="19" t="s">
        <v>135</v>
      </c>
      <c r="D9" s="19" t="s">
        <v>136</v>
      </c>
      <c r="E9" s="19" t="s">
        <v>16</v>
      </c>
      <c r="F9" s="19">
        <v>5</v>
      </c>
      <c r="G9" s="19">
        <v>2029</v>
      </c>
      <c r="H9" s="5">
        <v>47471</v>
      </c>
      <c r="I9" s="5"/>
      <c r="J9" s="45"/>
    </row>
    <row r="10" spans="1:10" ht="30" customHeight="1" x14ac:dyDescent="0.35">
      <c r="A10" s="19" t="s">
        <v>93</v>
      </c>
      <c r="B10" s="19" t="s">
        <v>137</v>
      </c>
      <c r="C10" s="19">
        <v>324</v>
      </c>
      <c r="D10" s="19" t="s">
        <v>138</v>
      </c>
      <c r="E10" s="19" t="s">
        <v>16</v>
      </c>
      <c r="F10" s="19">
        <v>5</v>
      </c>
      <c r="G10" s="19">
        <v>2029</v>
      </c>
      <c r="H10" s="5">
        <v>47472</v>
      </c>
      <c r="I10" s="5"/>
      <c r="J10" s="45"/>
    </row>
    <row r="11" spans="1:10" ht="30" customHeight="1" x14ac:dyDescent="0.35">
      <c r="A11" s="19" t="s">
        <v>94</v>
      </c>
      <c r="B11" s="19" t="s">
        <v>134</v>
      </c>
      <c r="C11" s="19">
        <v>323</v>
      </c>
      <c r="D11" s="19" t="s">
        <v>139</v>
      </c>
      <c r="E11" s="19" t="s">
        <v>16</v>
      </c>
      <c r="F11" s="19">
        <v>5</v>
      </c>
      <c r="G11" s="19">
        <v>2029</v>
      </c>
      <c r="H11" s="5">
        <v>47471</v>
      </c>
      <c r="I11" s="5"/>
      <c r="J11" s="45"/>
    </row>
    <row r="12" spans="1:10" ht="30" customHeight="1" x14ac:dyDescent="0.35">
      <c r="A12" s="19" t="s">
        <v>95</v>
      </c>
      <c r="B12" s="19" t="s">
        <v>134</v>
      </c>
      <c r="C12" s="19">
        <v>323</v>
      </c>
      <c r="D12" s="19" t="s">
        <v>140</v>
      </c>
      <c r="E12" s="19" t="s">
        <v>16</v>
      </c>
      <c r="F12" s="19">
        <v>5</v>
      </c>
      <c r="G12" s="19">
        <v>2029</v>
      </c>
      <c r="H12" s="5">
        <v>47470</v>
      </c>
      <c r="I12" s="5"/>
      <c r="J12" s="45"/>
    </row>
    <row r="13" spans="1:10" ht="30" customHeight="1" x14ac:dyDescent="0.35">
      <c r="A13" s="19" t="s">
        <v>96</v>
      </c>
      <c r="B13" s="19" t="s">
        <v>60</v>
      </c>
      <c r="C13" s="19" t="s">
        <v>141</v>
      </c>
      <c r="D13" s="19" t="s">
        <v>143</v>
      </c>
      <c r="E13" s="19" t="s">
        <v>44</v>
      </c>
      <c r="F13" s="19">
        <v>5</v>
      </c>
      <c r="G13" s="19">
        <v>2029</v>
      </c>
      <c r="H13" s="5">
        <v>47478</v>
      </c>
      <c r="I13" s="5"/>
      <c r="J13" s="45"/>
    </row>
    <row r="14" spans="1:10" ht="30" customHeight="1" x14ac:dyDescent="0.35">
      <c r="A14" s="19" t="s">
        <v>97</v>
      </c>
      <c r="B14" s="19" t="s">
        <v>60</v>
      </c>
      <c r="C14" s="19" t="s">
        <v>142</v>
      </c>
      <c r="D14" s="19" t="s">
        <v>144</v>
      </c>
      <c r="E14" s="19" t="s">
        <v>44</v>
      </c>
      <c r="F14" s="19">
        <v>5</v>
      </c>
      <c r="G14" s="19">
        <v>2029</v>
      </c>
      <c r="H14" s="5">
        <v>47472</v>
      </c>
      <c r="I14" s="5"/>
      <c r="J14" s="45"/>
    </row>
    <row r="15" spans="1:10" ht="30" customHeight="1" x14ac:dyDescent="0.35">
      <c r="A15" s="19" t="s">
        <v>98</v>
      </c>
      <c r="B15" s="19" t="s">
        <v>60</v>
      </c>
      <c r="C15" s="19" t="s">
        <v>61</v>
      </c>
      <c r="D15" s="19" t="s">
        <v>145</v>
      </c>
      <c r="E15" s="19" t="s">
        <v>44</v>
      </c>
      <c r="F15" s="19">
        <v>5</v>
      </c>
      <c r="G15" s="19">
        <v>2029</v>
      </c>
      <c r="H15" s="5">
        <v>47475</v>
      </c>
      <c r="I15" s="5"/>
      <c r="J15" s="45"/>
    </row>
    <row r="16" spans="1:10" ht="30" customHeight="1" x14ac:dyDescent="0.35">
      <c r="A16" s="19" t="s">
        <v>99</v>
      </c>
      <c r="B16" s="19" t="s">
        <v>31</v>
      </c>
      <c r="C16" s="19">
        <v>435</v>
      </c>
      <c r="D16" s="19">
        <v>26333135</v>
      </c>
      <c r="E16" s="19" t="s">
        <v>16</v>
      </c>
      <c r="F16" s="19">
        <v>5</v>
      </c>
      <c r="G16" s="19">
        <v>2029</v>
      </c>
      <c r="H16" s="5">
        <v>47469</v>
      </c>
      <c r="I16" s="5"/>
      <c r="J16" s="45"/>
    </row>
    <row r="17" spans="1:10" ht="30" customHeight="1" x14ac:dyDescent="0.35">
      <c r="A17" s="19" t="s">
        <v>72</v>
      </c>
      <c r="B17" s="19" t="s">
        <v>73</v>
      </c>
      <c r="C17" s="19" t="s">
        <v>74</v>
      </c>
      <c r="D17" s="19">
        <v>28146000012</v>
      </c>
      <c r="E17" s="19" t="s">
        <v>75</v>
      </c>
      <c r="F17" s="19">
        <v>3</v>
      </c>
      <c r="G17" s="19">
        <v>2029</v>
      </c>
      <c r="H17" s="30">
        <v>47133</v>
      </c>
      <c r="I17" s="5"/>
      <c r="J17" s="45"/>
    </row>
    <row r="18" spans="1:10" ht="30" customHeight="1" x14ac:dyDescent="0.35">
      <c r="A18" s="19" t="s">
        <v>162</v>
      </c>
      <c r="B18" s="19" t="s">
        <v>34</v>
      </c>
      <c r="C18" s="19" t="s">
        <v>163</v>
      </c>
      <c r="D18" s="19" t="s">
        <v>164</v>
      </c>
      <c r="E18" s="19" t="s">
        <v>165</v>
      </c>
      <c r="F18" s="19">
        <v>2</v>
      </c>
      <c r="G18" s="19">
        <v>2029</v>
      </c>
      <c r="H18" s="5">
        <v>47178</v>
      </c>
      <c r="I18" s="5"/>
      <c r="J18" s="45"/>
    </row>
    <row r="19" spans="1:10" ht="30" customHeight="1" x14ac:dyDescent="0.35">
      <c r="A19" s="19" t="s">
        <v>100</v>
      </c>
      <c r="B19" s="19" t="s">
        <v>147</v>
      </c>
      <c r="C19" s="19" t="s">
        <v>149</v>
      </c>
      <c r="D19" s="19">
        <v>102435</v>
      </c>
      <c r="E19" s="19" t="s">
        <v>44</v>
      </c>
      <c r="F19" s="19">
        <v>5</v>
      </c>
      <c r="G19" s="19">
        <v>2029</v>
      </c>
      <c r="H19" s="5">
        <v>47470</v>
      </c>
      <c r="I19" s="5"/>
      <c r="J19" s="45"/>
    </row>
    <row r="20" spans="1:10" ht="30" customHeight="1" x14ac:dyDescent="0.35">
      <c r="A20" s="19" t="s">
        <v>101</v>
      </c>
      <c r="B20" s="19" t="s">
        <v>147</v>
      </c>
      <c r="C20" s="19" t="s">
        <v>149</v>
      </c>
      <c r="D20" s="19">
        <v>102436</v>
      </c>
      <c r="E20" s="19" t="s">
        <v>44</v>
      </c>
      <c r="F20" s="19">
        <v>5</v>
      </c>
      <c r="G20" s="19">
        <v>2029</v>
      </c>
      <c r="H20" s="5">
        <v>47469</v>
      </c>
      <c r="I20" s="5"/>
      <c r="J20" s="45"/>
    </row>
    <row r="21" spans="1:10" ht="30" customHeight="1" x14ac:dyDescent="0.35">
      <c r="A21" s="19" t="s">
        <v>102</v>
      </c>
      <c r="B21" s="19" t="s">
        <v>147</v>
      </c>
      <c r="C21" s="19" t="s">
        <v>149</v>
      </c>
      <c r="D21" s="19">
        <v>102777</v>
      </c>
      <c r="E21" s="19" t="s">
        <v>44</v>
      </c>
      <c r="F21" s="19">
        <v>5</v>
      </c>
      <c r="G21" s="19">
        <v>2029</v>
      </c>
      <c r="H21" s="5">
        <v>47471</v>
      </c>
      <c r="I21" s="5"/>
      <c r="J21" s="45"/>
    </row>
    <row r="22" spans="1:10" ht="30" customHeight="1" x14ac:dyDescent="0.35">
      <c r="A22" s="19" t="s">
        <v>103</v>
      </c>
      <c r="B22" s="19" t="s">
        <v>147</v>
      </c>
      <c r="C22" s="19" t="s">
        <v>149</v>
      </c>
      <c r="D22" s="19">
        <v>102854</v>
      </c>
      <c r="E22" s="19" t="s">
        <v>44</v>
      </c>
      <c r="F22" s="19">
        <v>5</v>
      </c>
      <c r="G22" s="19">
        <v>2029</v>
      </c>
      <c r="H22" s="5">
        <v>47471</v>
      </c>
      <c r="I22" s="5"/>
      <c r="J22" s="45"/>
    </row>
    <row r="23" spans="1:10" ht="30" customHeight="1" x14ac:dyDescent="0.35">
      <c r="A23" s="19" t="s">
        <v>104</v>
      </c>
      <c r="B23" s="19" t="s">
        <v>147</v>
      </c>
      <c r="C23" s="19" t="s">
        <v>149</v>
      </c>
      <c r="D23" s="19">
        <v>102855</v>
      </c>
      <c r="E23" s="19" t="s">
        <v>44</v>
      </c>
      <c r="F23" s="19">
        <v>5</v>
      </c>
      <c r="G23" s="19">
        <v>2029</v>
      </c>
      <c r="H23" s="5">
        <v>47471</v>
      </c>
      <c r="I23" s="5"/>
      <c r="J23" s="45"/>
    </row>
    <row r="24" spans="1:10" ht="30" customHeight="1" x14ac:dyDescent="0.35">
      <c r="A24" s="19" t="s">
        <v>105</v>
      </c>
      <c r="B24" s="19" t="s">
        <v>147</v>
      </c>
      <c r="C24" s="19" t="s">
        <v>149</v>
      </c>
      <c r="D24" s="19">
        <v>102859</v>
      </c>
      <c r="E24" s="19" t="s">
        <v>44</v>
      </c>
      <c r="F24" s="19">
        <v>5</v>
      </c>
      <c r="G24" s="19">
        <v>2029</v>
      </c>
      <c r="H24" s="5">
        <v>47471</v>
      </c>
      <c r="I24" s="5"/>
      <c r="J24" s="45"/>
    </row>
    <row r="25" spans="1:10" ht="30" customHeight="1" x14ac:dyDescent="0.35">
      <c r="A25" s="19" t="s">
        <v>106</v>
      </c>
      <c r="B25" s="19" t="s">
        <v>147</v>
      </c>
      <c r="C25" s="19" t="s">
        <v>149</v>
      </c>
      <c r="D25" s="19">
        <v>102861</v>
      </c>
      <c r="E25" s="19" t="s">
        <v>44</v>
      </c>
      <c r="F25" s="19">
        <v>5</v>
      </c>
      <c r="G25" s="19">
        <v>2029</v>
      </c>
      <c r="H25" s="5">
        <v>47469</v>
      </c>
      <c r="I25" s="5"/>
      <c r="J25" s="45"/>
    </row>
    <row r="26" spans="1:10" ht="30" customHeight="1" x14ac:dyDescent="0.35">
      <c r="A26" s="19" t="s">
        <v>107</v>
      </c>
      <c r="B26" s="19" t="s">
        <v>147</v>
      </c>
      <c r="C26" s="19" t="s">
        <v>149</v>
      </c>
      <c r="D26" s="19">
        <v>102872</v>
      </c>
      <c r="E26" s="19" t="s">
        <v>44</v>
      </c>
      <c r="F26" s="19">
        <v>5</v>
      </c>
      <c r="G26" s="19">
        <v>2029</v>
      </c>
      <c r="H26" s="5">
        <v>47471</v>
      </c>
      <c r="I26" s="5"/>
      <c r="J26" s="45"/>
    </row>
    <row r="27" spans="1:10" ht="30" customHeight="1" x14ac:dyDescent="0.35">
      <c r="A27" s="19" t="s">
        <v>108</v>
      </c>
      <c r="B27" s="19" t="s">
        <v>148</v>
      </c>
      <c r="C27" s="19" t="s">
        <v>150</v>
      </c>
      <c r="D27" s="19" t="s">
        <v>151</v>
      </c>
      <c r="E27" s="19" t="s">
        <v>152</v>
      </c>
      <c r="F27" s="19">
        <v>5</v>
      </c>
      <c r="G27" s="19">
        <v>2029</v>
      </c>
      <c r="H27" s="5">
        <v>47469</v>
      </c>
      <c r="I27" s="5"/>
      <c r="J27" s="45"/>
    </row>
    <row r="28" spans="1:10" ht="30" customHeight="1" x14ac:dyDescent="0.35">
      <c r="A28" s="19" t="s">
        <v>109</v>
      </c>
      <c r="B28" s="19" t="s">
        <v>148</v>
      </c>
      <c r="C28" s="19" t="s">
        <v>150</v>
      </c>
      <c r="D28" s="19" t="s">
        <v>153</v>
      </c>
      <c r="E28" s="19" t="s">
        <v>152</v>
      </c>
      <c r="F28" s="19">
        <v>5</v>
      </c>
      <c r="G28" s="19">
        <v>2029</v>
      </c>
      <c r="H28" s="5">
        <v>47468</v>
      </c>
      <c r="I28" s="5"/>
      <c r="J28" s="45"/>
    </row>
    <row r="29" spans="1:10" ht="30" customHeight="1" x14ac:dyDescent="0.35">
      <c r="A29" s="19" t="s">
        <v>110</v>
      </c>
      <c r="B29" s="19" t="s">
        <v>148</v>
      </c>
      <c r="C29" s="19" t="s">
        <v>150</v>
      </c>
      <c r="D29" s="19" t="s">
        <v>154</v>
      </c>
      <c r="E29" s="19" t="s">
        <v>152</v>
      </c>
      <c r="F29" s="19">
        <v>5</v>
      </c>
      <c r="G29" s="19">
        <v>2029</v>
      </c>
      <c r="H29" s="5">
        <v>47468</v>
      </c>
      <c r="I29" s="5"/>
      <c r="J29" s="45"/>
    </row>
    <row r="30" spans="1:10" ht="30" customHeight="1" x14ac:dyDescent="0.35">
      <c r="A30" s="19" t="s">
        <v>111</v>
      </c>
      <c r="B30" s="19" t="s">
        <v>148</v>
      </c>
      <c r="C30" s="19" t="s">
        <v>150</v>
      </c>
      <c r="D30" s="19" t="s">
        <v>155</v>
      </c>
      <c r="E30" s="19" t="s">
        <v>152</v>
      </c>
      <c r="F30" s="19">
        <v>5</v>
      </c>
      <c r="G30" s="19">
        <v>2029</v>
      </c>
      <c r="H30" s="5">
        <v>47469</v>
      </c>
      <c r="I30" s="5"/>
      <c r="J30" s="45"/>
    </row>
    <row r="31" spans="1:10" ht="30" customHeight="1" x14ac:dyDescent="0.35">
      <c r="A31" s="19" t="s">
        <v>112</v>
      </c>
      <c r="B31" s="19" t="s">
        <v>148</v>
      </c>
      <c r="C31" s="19" t="s">
        <v>150</v>
      </c>
      <c r="D31" s="19" t="s">
        <v>156</v>
      </c>
      <c r="E31" s="19" t="s">
        <v>152</v>
      </c>
      <c r="F31" s="19">
        <v>5</v>
      </c>
      <c r="G31" s="19">
        <v>2029</v>
      </c>
      <c r="H31" s="5">
        <v>47470</v>
      </c>
      <c r="I31" s="5"/>
      <c r="J31" s="45"/>
    </row>
    <row r="32" spans="1:10" ht="30" customHeight="1" x14ac:dyDescent="0.35">
      <c r="A32" s="19" t="s">
        <v>113</v>
      </c>
      <c r="B32" s="19" t="s">
        <v>148</v>
      </c>
      <c r="C32" s="19" t="s">
        <v>150</v>
      </c>
      <c r="D32" s="19" t="s">
        <v>157</v>
      </c>
      <c r="E32" s="19" t="s">
        <v>152</v>
      </c>
      <c r="F32" s="19">
        <v>5</v>
      </c>
      <c r="G32" s="19">
        <v>2029</v>
      </c>
      <c r="H32" s="5">
        <v>47470</v>
      </c>
      <c r="I32" s="5"/>
      <c r="J32" s="45"/>
    </row>
    <row r="33" spans="1:10" ht="30" customHeight="1" x14ac:dyDescent="0.35">
      <c r="A33" s="19" t="s">
        <v>114</v>
      </c>
      <c r="B33" s="19" t="s">
        <v>148</v>
      </c>
      <c r="C33" s="19" t="s">
        <v>150</v>
      </c>
      <c r="D33" s="19" t="s">
        <v>158</v>
      </c>
      <c r="E33" s="19" t="s">
        <v>152</v>
      </c>
      <c r="F33" s="19">
        <v>5</v>
      </c>
      <c r="G33" s="19">
        <v>2029</v>
      </c>
      <c r="H33" s="5">
        <v>47470</v>
      </c>
      <c r="I33" s="5"/>
      <c r="J33" s="45"/>
    </row>
    <row r="34" spans="1:10" ht="30" customHeight="1" x14ac:dyDescent="0.35">
      <c r="A34" s="19" t="s">
        <v>115</v>
      </c>
      <c r="B34" s="19" t="s">
        <v>148</v>
      </c>
      <c r="C34" s="19" t="s">
        <v>150</v>
      </c>
      <c r="D34" s="19" t="s">
        <v>159</v>
      </c>
      <c r="E34" s="19" t="s">
        <v>152</v>
      </c>
      <c r="F34" s="19">
        <v>5</v>
      </c>
      <c r="G34" s="19">
        <v>2029</v>
      </c>
      <c r="H34" s="5">
        <v>47470</v>
      </c>
      <c r="I34" s="5"/>
      <c r="J34" s="45"/>
    </row>
    <row r="35" spans="1:10" ht="30" customHeight="1" x14ac:dyDescent="0.35">
      <c r="A35" s="19" t="s">
        <v>116</v>
      </c>
      <c r="B35" s="19" t="s">
        <v>160</v>
      </c>
      <c r="C35" s="19" t="s">
        <v>161</v>
      </c>
      <c r="D35" s="19">
        <v>24680432</v>
      </c>
      <c r="E35" s="19" t="s">
        <v>16</v>
      </c>
      <c r="F35" s="19">
        <v>5</v>
      </c>
      <c r="G35" s="19">
        <v>2029</v>
      </c>
      <c r="H35" s="5">
        <v>47465</v>
      </c>
      <c r="I35" s="5"/>
      <c r="J35" s="45"/>
    </row>
    <row r="36" spans="1:10" ht="30" customHeight="1" x14ac:dyDescent="0.35">
      <c r="A36" s="19"/>
      <c r="B36" s="34"/>
      <c r="C36" s="34"/>
      <c r="D36" s="34"/>
      <c r="E36" s="34"/>
      <c r="F36" s="34"/>
      <c r="G36" s="26"/>
      <c r="H36" s="19"/>
      <c r="I36" s="9" t="s">
        <v>207</v>
      </c>
      <c r="J36" s="33">
        <f>SUBTOTAL(109,J3:J35)</f>
        <v>0</v>
      </c>
    </row>
    <row r="37" spans="1:10" x14ac:dyDescent="0.35">
      <c r="J37" s="1"/>
    </row>
    <row r="38" spans="1:10" x14ac:dyDescent="0.35">
      <c r="J38" s="1"/>
    </row>
    <row r="39" spans="1:10" x14ac:dyDescent="0.35">
      <c r="J39" s="1"/>
    </row>
    <row r="40" spans="1:10" x14ac:dyDescent="0.35">
      <c r="J40" s="1"/>
    </row>
    <row r="41" spans="1:10" x14ac:dyDescent="0.35">
      <c r="J41" s="1"/>
    </row>
    <row r="42" spans="1:10" x14ac:dyDescent="0.35">
      <c r="J42" s="1"/>
    </row>
    <row r="43" spans="1:10" x14ac:dyDescent="0.35">
      <c r="J43" s="1"/>
    </row>
    <row r="44" spans="1:10" x14ac:dyDescent="0.35">
      <c r="J44" s="1"/>
    </row>
    <row r="45" spans="1:10" x14ac:dyDescent="0.35">
      <c r="J45" s="1"/>
    </row>
    <row r="46" spans="1:10" x14ac:dyDescent="0.35">
      <c r="J46" s="1"/>
    </row>
    <row r="47" spans="1:10" x14ac:dyDescent="0.35">
      <c r="J47" s="1"/>
    </row>
    <row r="48" spans="1:10" x14ac:dyDescent="0.35">
      <c r="J48" s="1"/>
    </row>
    <row r="49" spans="10:10" x14ac:dyDescent="0.35">
      <c r="J49" s="1"/>
    </row>
  </sheetData>
  <sheetProtection sheet="1" objects="1" scenarios="1"/>
  <mergeCells count="1">
    <mergeCell ref="A1:J1"/>
  </mergeCells>
  <conditionalFormatting sqref="F3">
    <cfRule type="cellIs" dxfId="22" priority="19" operator="equal">
      <formula>"Sí"</formula>
    </cfRule>
    <cfRule type="cellIs" dxfId="21" priority="20" operator="equal">
      <formula>2</formula>
    </cfRule>
  </conditionalFormatting>
  <conditionalFormatting sqref="B3:E35">
    <cfRule type="expression" dxfId="20" priority="94">
      <formula>#REF!="NO HASTA 2028"</formula>
    </cfRule>
    <cfRule type="expression" dxfId="19" priority="95">
      <formula>#REF!="NO"</formula>
    </cfRule>
    <cfRule type="expression" dxfId="18" priority="96">
      <formula>#REF!="SI"</formula>
    </cfRule>
  </conditionalFormatting>
  <printOptions horizontalCentered="1"/>
  <pageMargins left="0.19685039370078741" right="0.19685039370078741" top="0.59055118110236227" bottom="0.19685039370078741" header="0" footer="0"/>
  <pageSetup paperSize="9" scale="56" orientation="portrait" r:id="rId1"/>
  <ignoredErrors>
    <ignoredError sqref="J36" calculatedColumn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69BD-0905-43D4-AC38-B3CE83860074}">
  <dimension ref="A1:B8"/>
  <sheetViews>
    <sheetView workbookViewId="0">
      <selection activeCell="B3" sqref="B3"/>
    </sheetView>
  </sheetViews>
  <sheetFormatPr baseColWidth="10" defaultRowHeight="14.5" x14ac:dyDescent="0.35"/>
  <cols>
    <col min="1" max="1" width="23" customWidth="1"/>
    <col min="2" max="2" width="26.90625" customWidth="1"/>
    <col min="3" max="3" width="15.1796875" customWidth="1"/>
  </cols>
  <sheetData>
    <row r="1" spans="1:2" ht="50" customHeight="1" x14ac:dyDescent="0.35">
      <c r="A1" s="50" t="s">
        <v>84</v>
      </c>
      <c r="B1" s="50"/>
    </row>
    <row r="2" spans="1:2" s="2" customFormat="1" ht="30" customHeight="1" x14ac:dyDescent="0.35">
      <c r="A2" s="35" t="s">
        <v>4</v>
      </c>
      <c r="B2" s="36" t="s">
        <v>192</v>
      </c>
    </row>
    <row r="3" spans="1:2" ht="30" customHeight="1" x14ac:dyDescent="0.35">
      <c r="A3" s="37">
        <v>2025</v>
      </c>
      <c r="B3" s="13">
        <f>'2025'!J61</f>
        <v>0</v>
      </c>
    </row>
    <row r="4" spans="1:2" ht="30" customHeight="1" x14ac:dyDescent="0.35">
      <c r="A4" s="37">
        <v>2026</v>
      </c>
      <c r="B4" s="13">
        <f>'2026'!J24</f>
        <v>0</v>
      </c>
    </row>
    <row r="5" spans="1:2" ht="30" customHeight="1" x14ac:dyDescent="0.35">
      <c r="A5" s="37">
        <v>2027</v>
      </c>
      <c r="B5" s="13">
        <f>'2027'!J8</f>
        <v>0</v>
      </c>
    </row>
    <row r="6" spans="1:2" ht="30" customHeight="1" x14ac:dyDescent="0.35">
      <c r="A6" s="37">
        <v>2028</v>
      </c>
      <c r="B6" s="13">
        <f>'2028'!J23</f>
        <v>0</v>
      </c>
    </row>
    <row r="7" spans="1:2" ht="30" customHeight="1" x14ac:dyDescent="0.35">
      <c r="A7" s="37">
        <v>2029</v>
      </c>
      <c r="B7" s="13">
        <f>'2029'!J36</f>
        <v>0</v>
      </c>
    </row>
    <row r="8" spans="1:2" ht="30" customHeight="1" x14ac:dyDescent="0.35">
      <c r="A8" s="38" t="s">
        <v>84</v>
      </c>
      <c r="B8" s="14">
        <f>SUM(B3:B7)</f>
        <v>0</v>
      </c>
    </row>
  </sheetData>
  <sheetProtection sheet="1" objects="1" scenarios="1"/>
  <mergeCells count="1">
    <mergeCell ref="A1:B1"/>
  </mergeCells>
  <printOptions horizontalCentered="1"/>
  <pageMargins left="0.78740157480314965" right="0.78740157480314965" top="0.78740157480314965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2025</vt:lpstr>
      <vt:lpstr>2026</vt:lpstr>
      <vt:lpstr>2027</vt:lpstr>
      <vt:lpstr>2028</vt:lpstr>
      <vt:lpstr>2029</vt:lpstr>
      <vt:lpstr>TOTAL CONTRATO</vt:lpstr>
      <vt:lpstr>'2025'!Área_de_impresión</vt:lpstr>
      <vt:lpstr>'2025'!Títulos_a_imprimir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Soldevilla Martín, Sara</dc:creator>
  <cp:lastModifiedBy>Muñoz Avilés, Carlos</cp:lastModifiedBy>
  <cp:lastPrinted>2023-06-26T07:14:13Z</cp:lastPrinted>
  <dcterms:created xsi:type="dcterms:W3CDTF">2023-04-03T07:22:51Z</dcterms:created>
  <dcterms:modified xsi:type="dcterms:W3CDTF">2023-10-13T11:50:40Z</dcterms:modified>
</cp:coreProperties>
</file>