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20011\Desktop\SC\6000011225 MTTO BOBCAT\8.tramitado\"/>
    </mc:Choice>
  </mc:AlternateContent>
  <xr:revisionPtr revIDLastSave="0" documentId="13_ncr:1_{3E3D20F3-E366-4621-A187-E35D1DEB60B7}" xr6:coauthVersionLast="47" xr6:coauthVersionMax="47" xr10:uidLastSave="{00000000-0000-0000-0000-000000000000}"/>
  <bookViews>
    <workbookView xWindow="-110" yWindow="-10910" windowWidth="19420" windowHeight="10420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1'!$E$4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1536470.88</definedName>
    <definedName name="solver_ver" localSheetId="0" hidden="1">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6" l="1"/>
  <c r="G4" i="6" l="1"/>
  <c r="G9" i="6" s="1"/>
  <c r="G10" i="6" l="1"/>
  <c r="G11" i="6"/>
  <c r="H9" i="6"/>
  <c r="G12" i="6" l="1"/>
  <c r="G13" i="6" s="1"/>
  <c r="G14" i="6" s="1"/>
</calcChain>
</file>

<file path=xl/sharedStrings.xml><?xml version="1.0" encoding="utf-8"?>
<sst xmlns="http://schemas.openxmlformats.org/spreadsheetml/2006/main" count="29" uniqueCount="28">
  <si>
    <t>UD</t>
  </si>
  <si>
    <t>CÓDIGO</t>
  </si>
  <si>
    <t>DESCRIPCIÓN</t>
  </si>
  <si>
    <t>MEDICIÓN</t>
  </si>
  <si>
    <t>TOTAL OFERTA</t>
  </si>
  <si>
    <t>jornadas</t>
  </si>
  <si>
    <t>ud</t>
  </si>
  <si>
    <t>IVA</t>
  </si>
  <si>
    <t>Gastos Generales</t>
  </si>
  <si>
    <t>Beneficio Industrial</t>
  </si>
  <si>
    <t>1</t>
  </si>
  <si>
    <t>SERVICIO DE MANTENIMIENTO DE CINCO MINI CARGADORAS BOBCAT MODELO 873</t>
  </si>
  <si>
    <t>20</t>
  </si>
  <si>
    <t>MANTENIMIENTO ANUAL BOBCAT MODELO 873</t>
  </si>
  <si>
    <t>1.1</t>
  </si>
  <si>
    <t>1.2</t>
  </si>
  <si>
    <t xml:space="preserve"> Los precios del servico incluyen los costes de mano de obra  , medios auxiliares,transporte,desplazamiento al lugar de trabajo,piezas necesarias o cualquier otro elemento para su puesta en servicio considerando la unidad totalmente terminada.</t>
  </si>
  <si>
    <t>NOTA*:</t>
  </si>
  <si>
    <t>PRECIO UNITARIO MANTENIMIENTO ANUAL BOBCAT MODELO 873</t>
  </si>
  <si>
    <t>PORCENTAJE DE DESCUENTO SOBRE EL ANEXO PRECIOS UNITARIOS</t>
  </si>
  <si>
    <t>PRECIO UNITARIO MÁXIMO DE LICITACIÓN</t>
  </si>
  <si>
    <t>Para la elaboración de este documento se tendrán en cuenta las Notas del apartado 27 del cuadro resumen del Pliego de Condiciones Particulares</t>
  </si>
  <si>
    <t>1.3</t>
  </si>
  <si>
    <t>REPARACIONES BASADAS EN ANEXO PRECIOS UNITARIOS*</t>
  </si>
  <si>
    <t>Esta partida esta destinada exclusivamente a posibles reparaciones, por tanto no es objeto de baja en la oferta, no siendo obligatorio el consumo total de la misma durante la vigencia del contrato.</t>
  </si>
  <si>
    <t>Importe de la oferta (IVA no incluido)</t>
  </si>
  <si>
    <t>Importe total oferta (IVA incluido)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</si>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</sst>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rgb="FFFFFFCC"/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Protection="1"/>
    <xf numFmtId="0" fontId="6" fillId="4" borderId="0" xfId="0" applyFont="1" applyFill="1" applyAlignment="1" applyProtection="1">
      <alignment vertical="top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44" fontId="6" fillId="0" borderId="0" xfId="1" applyFont="1" applyProtection="1"/>
    <xf numFmtId="44" fontId="6" fillId="0" borderId="0" xfId="0" applyNumberFormat="1" applyFont="1" applyProtection="1"/>
    <xf numFmtId="49" fontId="5" fillId="4" borderId="1" xfId="0" applyNumberFormat="1" applyFont="1" applyFill="1" applyBorder="1" applyAlignment="1" applyProtection="1">
      <alignment horizontal="center" vertical="center"/>
    </xf>
    <xf numFmtId="3" fontId="5" fillId="4" borderId="1" xfId="0" applyNumberFormat="1" applyFont="1" applyFill="1" applyBorder="1" applyAlignment="1" applyProtection="1">
      <alignment horizontal="center" vertical="center" wrapText="1"/>
    </xf>
    <xf numFmtId="164" fontId="5" fillId="5" borderId="1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4" fontId="0" fillId="4" borderId="0" xfId="0" applyNumberFormat="1" applyFill="1" applyProtection="1"/>
    <xf numFmtId="44" fontId="6" fillId="4" borderId="0" xfId="1" applyFont="1" applyFill="1" applyProtection="1"/>
    <xf numFmtId="0" fontId="5" fillId="4" borderId="0" xfId="0" applyFont="1" applyFill="1" applyAlignment="1" applyProtection="1">
      <alignment vertical="top"/>
    </xf>
    <xf numFmtId="0" fontId="5" fillId="4" borderId="0" xfId="0" applyFont="1" applyFill="1" applyAlignment="1" applyProtection="1">
      <alignment horizontal="center" vertical="top" wrapText="1"/>
    </xf>
    <xf numFmtId="0" fontId="5" fillId="4" borderId="0" xfId="0" applyFont="1" applyFill="1" applyAlignment="1" applyProtection="1">
      <alignment horizontal="center" vertical="top"/>
    </xf>
    <xf numFmtId="0" fontId="2" fillId="2" borderId="2" xfId="0" applyFont="1" applyFill="1" applyBorder="1" applyAlignment="1" applyProtection="1">
      <alignment horizontal="justify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49" fontId="7" fillId="4" borderId="0" xfId="0" applyNumberFormat="1" applyFont="1" applyFill="1" applyAlignment="1" applyProtection="1">
      <alignment vertical="top" wrapText="1"/>
    </xf>
    <xf numFmtId="3" fontId="8" fillId="4" borderId="0" xfId="0" applyNumberFormat="1" applyFont="1" applyFill="1" applyAlignment="1" applyProtection="1">
      <alignment horizontal="center" vertical="top"/>
    </xf>
    <xf numFmtId="4" fontId="7" fillId="4" borderId="0" xfId="0" applyNumberFormat="1" applyFont="1" applyFill="1" applyAlignment="1" applyProtection="1">
      <alignment horizontal="center" vertical="top"/>
    </xf>
    <xf numFmtId="164" fontId="7" fillId="6" borderId="0" xfId="0" applyNumberFormat="1" applyFont="1" applyFill="1" applyAlignment="1" applyProtection="1">
      <alignment horizontal="center" vertical="top"/>
    </xf>
    <xf numFmtId="49" fontId="7" fillId="4" borderId="5" xfId="0" applyNumberFormat="1" applyFont="1" applyFill="1" applyBorder="1" applyAlignment="1" applyProtection="1">
      <alignment vertical="top" wrapText="1"/>
    </xf>
    <xf numFmtId="3" fontId="8" fillId="4" borderId="5" xfId="0" applyNumberFormat="1" applyFont="1" applyFill="1" applyBorder="1" applyAlignment="1" applyProtection="1">
      <alignment horizontal="center" vertical="top"/>
    </xf>
    <xf numFmtId="4" fontId="7" fillId="4" borderId="5" xfId="0" applyNumberFormat="1" applyFont="1" applyFill="1" applyBorder="1" applyAlignment="1" applyProtection="1">
      <alignment horizontal="center" vertical="top"/>
    </xf>
    <xf numFmtId="164" fontId="7" fillId="6" borderId="5" xfId="0" applyNumberFormat="1" applyFont="1" applyFill="1" applyBorder="1" applyAlignment="1" applyProtection="1">
      <alignment horizontal="center" vertical="top"/>
    </xf>
    <xf numFmtId="164" fontId="7" fillId="6" borderId="6" xfId="0" applyNumberFormat="1" applyFont="1" applyFill="1" applyBorder="1" applyAlignment="1" applyProtection="1">
      <alignment horizontal="center" vertical="top"/>
    </xf>
    <xf numFmtId="10" fontId="10" fillId="4" borderId="0" xfId="2" applyNumberFormat="1" applyFont="1" applyFill="1" applyAlignment="1" applyProtection="1">
      <alignment horizontal="center" vertical="top"/>
    </xf>
    <xf numFmtId="10" fontId="10" fillId="4" borderId="5" xfId="2" applyNumberFormat="1" applyFont="1" applyFill="1" applyBorder="1" applyAlignment="1" applyProtection="1">
      <alignment horizontal="center" vertical="top"/>
    </xf>
    <xf numFmtId="164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4" borderId="0" xfId="0" applyNumberFormat="1" applyFont="1" applyFill="1" applyBorder="1" applyAlignment="1" applyProtection="1">
      <alignment horizontal="center" vertical="center" wrapText="1"/>
    </xf>
    <xf numFmtId="49" fontId="5" fillId="4" borderId="0" xfId="0" applyNumberFormat="1" applyFont="1" applyFill="1" applyBorder="1" applyAlignment="1" applyProtection="1">
      <alignment horizontal="center" vertical="center"/>
    </xf>
    <xf numFmtId="164" fontId="5" fillId="5" borderId="0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/>
    </xf>
    <xf numFmtId="49" fontId="5" fillId="4" borderId="1" xfId="0" applyNumberFormat="1" applyFont="1" applyFill="1" applyBorder="1" applyAlignment="1" applyProtection="1">
      <alignment horizontal="center" vertical="top"/>
    </xf>
    <xf numFmtId="44" fontId="5" fillId="4" borderId="1" xfId="1" applyFont="1" applyFill="1" applyBorder="1" applyAlignment="1" applyProtection="1">
      <alignment horizontal="center" vertical="center"/>
    </xf>
    <xf numFmtId="0" fontId="4" fillId="4" borderId="0" xfId="0" applyFont="1" applyFill="1" applyProtection="1"/>
    <xf numFmtId="0" fontId="11" fillId="0" borderId="0" xfId="0" applyFont="1" applyFill="1" applyBorder="1" applyAlignment="1" applyProtection="1">
      <alignment vertical="center"/>
    </xf>
    <xf numFmtId="49" fontId="5" fillId="4" borderId="0" xfId="0" applyNumberFormat="1" applyFont="1" applyFill="1" applyBorder="1" applyAlignment="1" applyProtection="1">
      <alignment horizontal="center" vertical="top"/>
    </xf>
    <xf numFmtId="44" fontId="5" fillId="4" borderId="0" xfId="1" applyFont="1" applyFill="1" applyBorder="1" applyAlignment="1" applyProtection="1">
      <alignment horizontal="center" vertical="center"/>
    </xf>
    <xf numFmtId="10" fontId="10" fillId="7" borderId="0" xfId="2" applyNumberFormat="1" applyFont="1" applyFill="1" applyAlignment="1" applyProtection="1">
      <alignment horizontal="center" vertical="top"/>
      <protection locked="0"/>
    </xf>
    <xf numFmtId="10" fontId="10" fillId="7" borderId="5" xfId="2" applyNumberFormat="1" applyFont="1" applyFill="1" applyBorder="1" applyAlignment="1" applyProtection="1">
      <alignment horizontal="center" vertical="top"/>
      <protection locked="0"/>
    </xf>
    <xf numFmtId="164" fontId="5" fillId="7" borderId="1" xfId="1" applyNumberFormat="1" applyFont="1" applyFill="1" applyBorder="1" applyAlignment="1" applyProtection="1">
      <alignment horizontal="center" vertical="center" wrapText="1"/>
    </xf>
    <xf numFmtId="49" fontId="5" fillId="4" borderId="7" xfId="0" applyNumberFormat="1" applyFont="1" applyFill="1" applyBorder="1" applyAlignment="1" applyProtection="1">
      <alignment horizontal="center" vertical="center"/>
    </xf>
    <xf numFmtId="44" fontId="5" fillId="4" borderId="8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  <xf numFmtId="164" fontId="5" fillId="0" borderId="0" xfId="1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Protection="1"/>
    <xf numFmtId="0" fontId="7" fillId="0" borderId="0" xfId="0" applyFont="1" applyAlignment="1" applyProtection="1">
      <alignment vertical="center"/>
    </xf>
    <xf numFmtId="10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wrapText="1"/>
    </xf>
    <xf numFmtId="0" fontId="11" fillId="0" borderId="7" xfId="0" applyFont="1" applyFill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left" vertical="center"/>
    </xf>
    <xf numFmtId="0" fontId="11" fillId="0" borderId="8" xfId="0" applyFont="1" applyFill="1" applyBorder="1" applyAlignment="1" applyProtection="1">
      <alignment horizontal="left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zoomScale="90" zoomScaleNormal="90" workbookViewId="0">
      <selection activeCell="F4" sqref="F4"/>
    </sheetView>
  </sheetViews>
  <sheetFormatPr baseColWidth="10" defaultColWidth="26.07421875" defaultRowHeight="12.45" x14ac:dyDescent="0.3"/>
  <cols>
    <col min="1" max="1" width="7.53515625" style="1" bestFit="1" customWidth="1"/>
    <col min="2" max="2" width="6.69140625" style="1" bestFit="1" customWidth="1"/>
    <col min="3" max="3" width="122.69140625" style="1" customWidth="1"/>
    <col min="4" max="7" width="14.53515625" style="4" customWidth="1"/>
    <col min="8" max="8" width="16.07421875" style="1" hidden="1" customWidth="1"/>
    <col min="9" max="16384" width="26.07421875" style="1"/>
  </cols>
  <sheetData>
    <row r="1" spans="1:11" x14ac:dyDescent="0.3">
      <c r="A1" s="11"/>
      <c r="B1" s="11"/>
      <c r="C1" s="11"/>
      <c r="D1" s="12"/>
      <c r="E1" s="12"/>
      <c r="F1" s="12"/>
      <c r="G1" s="12"/>
      <c r="H1" s="11"/>
      <c r="I1" s="11"/>
    </row>
    <row r="2" spans="1:11" ht="13.75" thickBot="1" x14ac:dyDescent="0.45">
      <c r="A2" s="55" t="s">
        <v>11</v>
      </c>
      <c r="B2" s="55"/>
      <c r="C2" s="55"/>
      <c r="D2" s="55"/>
      <c r="E2" s="55"/>
      <c r="F2" s="55"/>
      <c r="G2" s="55"/>
      <c r="I2" s="11"/>
    </row>
    <row r="3" spans="1:11" ht="41.15" x14ac:dyDescent="0.3">
      <c r="A3" s="18" t="s">
        <v>1</v>
      </c>
      <c r="B3" s="19" t="s">
        <v>0</v>
      </c>
      <c r="C3" s="19" t="s">
        <v>2</v>
      </c>
      <c r="D3" s="19" t="s">
        <v>3</v>
      </c>
      <c r="E3" s="20" t="s">
        <v>20</v>
      </c>
      <c r="F3" s="22" t="s">
        <v>18</v>
      </c>
      <c r="G3" s="21" t="s">
        <v>4</v>
      </c>
      <c r="H3" s="10" t="s">
        <v>5</v>
      </c>
      <c r="I3" s="11"/>
    </row>
    <row r="4" spans="1:11" x14ac:dyDescent="0.3">
      <c r="A4" s="8" t="s">
        <v>14</v>
      </c>
      <c r="B4" s="7" t="s">
        <v>6</v>
      </c>
      <c r="C4" s="38" t="s">
        <v>13</v>
      </c>
      <c r="D4" s="39" t="s">
        <v>12</v>
      </c>
      <c r="E4" s="40">
        <v>550</v>
      </c>
      <c r="F4" s="34"/>
      <c r="G4" s="9">
        <f>ROUND(D4*F4,2)</f>
        <v>0</v>
      </c>
      <c r="I4" s="13"/>
    </row>
    <row r="5" spans="1:11" x14ac:dyDescent="0.3">
      <c r="A5" s="8" t="s">
        <v>15</v>
      </c>
      <c r="B5" s="48" t="s">
        <v>6</v>
      </c>
      <c r="C5" s="38" t="s">
        <v>23</v>
      </c>
      <c r="D5" s="39" t="s">
        <v>10</v>
      </c>
      <c r="E5" s="49">
        <v>30000</v>
      </c>
      <c r="F5" s="47">
        <v>30000</v>
      </c>
      <c r="G5" s="9">
        <f>ROUND(D5*F5,2)</f>
        <v>30000</v>
      </c>
      <c r="I5" s="13"/>
    </row>
    <row r="6" spans="1:11" x14ac:dyDescent="0.3">
      <c r="F6" s="50"/>
    </row>
    <row r="7" spans="1:11" x14ac:dyDescent="0.3">
      <c r="A7" s="8" t="s">
        <v>22</v>
      </c>
      <c r="B7" s="36"/>
      <c r="C7" s="56" t="s">
        <v>19</v>
      </c>
      <c r="D7" s="57"/>
      <c r="E7" s="58"/>
      <c r="F7" s="54"/>
      <c r="G7" s="37"/>
      <c r="I7" s="13"/>
    </row>
    <row r="8" spans="1:11" x14ac:dyDescent="0.3">
      <c r="A8" s="35"/>
      <c r="B8" s="36"/>
      <c r="C8" s="42"/>
      <c r="D8" s="43"/>
      <c r="E8" s="44"/>
      <c r="F8" s="51"/>
      <c r="G8" s="37"/>
      <c r="I8" s="13"/>
    </row>
    <row r="9" spans="1:11" s="3" customFormat="1" ht="15" customHeight="1" x14ac:dyDescent="0.4">
      <c r="A9" s="2"/>
      <c r="B9" s="2"/>
      <c r="C9" s="23" t="s">
        <v>27</v>
      </c>
      <c r="D9" s="24"/>
      <c r="E9" s="25"/>
      <c r="F9" s="25"/>
      <c r="G9" s="26">
        <f>SUM(G4:H5)</f>
        <v>30000</v>
      </c>
      <c r="H9" s="3" t="e">
        <f>SUM(#REF!)/17</f>
        <v>#REF!</v>
      </c>
      <c r="I9" s="14"/>
      <c r="J9" s="5"/>
      <c r="K9" s="6"/>
    </row>
    <row r="10" spans="1:11" s="3" customFormat="1" ht="15" customHeight="1" x14ac:dyDescent="0.4">
      <c r="A10" s="2"/>
      <c r="B10" s="2"/>
      <c r="C10" s="23" t="s">
        <v>8</v>
      </c>
      <c r="D10" s="24"/>
      <c r="E10" s="32"/>
      <c r="F10" s="45"/>
      <c r="G10" s="26">
        <f>ROUND(G9*F10,2)</f>
        <v>0</v>
      </c>
      <c r="I10" s="14"/>
      <c r="J10" s="5"/>
      <c r="K10" s="6"/>
    </row>
    <row r="11" spans="1:11" s="3" customFormat="1" ht="15" customHeight="1" x14ac:dyDescent="0.4">
      <c r="A11" s="2"/>
      <c r="B11" s="2"/>
      <c r="C11" s="27" t="s">
        <v>9</v>
      </c>
      <c r="D11" s="28"/>
      <c r="E11" s="33"/>
      <c r="F11" s="46"/>
      <c r="G11" s="30">
        <f>ROUND(G9*F11, 2)</f>
        <v>0</v>
      </c>
      <c r="I11" s="14"/>
      <c r="J11" s="5"/>
      <c r="K11" s="6"/>
    </row>
    <row r="12" spans="1:11" s="3" customFormat="1" ht="15" customHeight="1" x14ac:dyDescent="0.4">
      <c r="A12" s="2"/>
      <c r="B12" s="2"/>
      <c r="C12" s="27" t="s">
        <v>25</v>
      </c>
      <c r="D12" s="28"/>
      <c r="E12" s="29"/>
      <c r="F12" s="29"/>
      <c r="G12" s="31">
        <f>SUM(G9:G11)</f>
        <v>30000</v>
      </c>
      <c r="I12" s="14"/>
      <c r="J12" s="5"/>
      <c r="K12" s="6"/>
    </row>
    <row r="13" spans="1:11" s="3" customFormat="1" ht="15" customHeight="1" x14ac:dyDescent="0.4">
      <c r="A13" s="2"/>
      <c r="B13" s="2"/>
      <c r="C13" s="23" t="s">
        <v>7</v>
      </c>
      <c r="D13" s="24"/>
      <c r="E13" s="25"/>
      <c r="F13" s="25"/>
      <c r="G13" s="26">
        <f>ROUND(G12*21%,2)</f>
        <v>6300</v>
      </c>
      <c r="I13" s="14"/>
      <c r="J13" s="5"/>
      <c r="K13" s="6"/>
    </row>
    <row r="14" spans="1:11" s="3" customFormat="1" ht="15" customHeight="1" x14ac:dyDescent="0.4">
      <c r="A14" s="2"/>
      <c r="B14" s="2"/>
      <c r="C14" s="23" t="s">
        <v>26</v>
      </c>
      <c r="D14" s="24"/>
      <c r="E14" s="25"/>
      <c r="F14" s="25"/>
      <c r="G14" s="26">
        <f>G12+G13</f>
        <v>36300</v>
      </c>
      <c r="I14" s="14"/>
      <c r="J14" s="5"/>
      <c r="K14" s="6"/>
    </row>
    <row r="15" spans="1:11" ht="15" customHeight="1" x14ac:dyDescent="0.3">
      <c r="A15" s="15"/>
      <c r="B15" s="15"/>
      <c r="C15" s="15"/>
      <c r="D15" s="16"/>
      <c r="E15" s="17"/>
      <c r="F15" s="17"/>
      <c r="G15" s="12"/>
      <c r="I15" s="11"/>
    </row>
    <row r="16" spans="1:11" x14ac:dyDescent="0.3">
      <c r="A16" s="11"/>
      <c r="B16" s="11"/>
      <c r="C16" s="11"/>
      <c r="D16" s="12"/>
      <c r="E16" s="12"/>
      <c r="F16" s="12"/>
      <c r="G16" s="12"/>
      <c r="I16" s="11"/>
    </row>
    <row r="17" spans="1:9" ht="15" customHeight="1" x14ac:dyDescent="0.3">
      <c r="A17" s="11"/>
      <c r="B17" s="11"/>
      <c r="C17" s="11"/>
      <c r="D17" s="12"/>
      <c r="E17" s="12"/>
      <c r="F17" s="12"/>
      <c r="G17" s="12"/>
      <c r="H17" s="11"/>
      <c r="I17" s="11"/>
    </row>
    <row r="18" spans="1:9" x14ac:dyDescent="0.3">
      <c r="A18" s="41" t="s">
        <v>17</v>
      </c>
      <c r="B18" s="52" t="s">
        <v>24</v>
      </c>
      <c r="D18" s="12"/>
      <c r="E18" s="12"/>
      <c r="F18" s="12"/>
      <c r="G18" s="12"/>
      <c r="H18" s="11"/>
      <c r="I18" s="11"/>
    </row>
    <row r="19" spans="1:9" x14ac:dyDescent="0.3">
      <c r="A19" s="11"/>
      <c r="B19" s="11"/>
      <c r="C19" s="11"/>
      <c r="D19" s="12"/>
      <c r="E19" s="12"/>
      <c r="F19" s="12"/>
      <c r="G19" s="12"/>
      <c r="H19" s="11"/>
      <c r="I19" s="11"/>
    </row>
    <row r="20" spans="1:9" x14ac:dyDescent="0.3">
      <c r="A20" s="11"/>
      <c r="B20" s="11"/>
      <c r="C20" s="42" t="s">
        <v>16</v>
      </c>
      <c r="D20" s="12"/>
      <c r="E20" s="12"/>
      <c r="F20" s="12"/>
      <c r="G20" s="12"/>
      <c r="H20" s="11"/>
      <c r="I20" s="11"/>
    </row>
    <row r="21" spans="1:9" ht="14.6" x14ac:dyDescent="0.3">
      <c r="B21" s="53" t="s">
        <v>21</v>
      </c>
    </row>
  </sheetData>
  <sheetProtection algorithmName="SHA-512" hashValue="d0k8ltWU5yLtfTYkPknZbtEEvwYFecmR6f8mxMK6pCl3HJKmLf/3Zhpv44o3O+WHxkDkhfWYDyUUC13SS4Y9BA==" saltValue="wy0JyrwvUOzcxW/uMnI4eQ==" spinCount="100000" sheet="1" selectLockedCells="1"/>
  <mergeCells count="2">
    <mergeCell ref="A2:G2"/>
    <mergeCell ref="C7:E7"/>
  </mergeCells>
  <dataValidations disablePrompts="1" count="1">
    <dataValidation type="list" allowBlank="1" showInputMessage="1" showErrorMessage="1" sqref="B9:B15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Moreno Galarraga, Marta</cp:lastModifiedBy>
  <cp:lastPrinted>2022-03-24T11:49:28Z</cp:lastPrinted>
  <dcterms:created xsi:type="dcterms:W3CDTF">2012-02-23T09:52:21Z</dcterms:created>
  <dcterms:modified xsi:type="dcterms:W3CDTF">2023-10-26T12:56:24Z</dcterms:modified>
</cp:coreProperties>
</file>