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8455" windowHeight="12480"/>
  </bookViews>
  <sheets>
    <sheet name="Hoja1" sheetId="1" r:id="rId1"/>
    <sheet name="Hoja2" sheetId="2" r:id="rId2"/>
    <sheet name="Hoja3" sheetId="3" r:id="rId3"/>
  </sheets>
  <calcPr calcId="124519" fullPrecision="0"/>
</workbook>
</file>

<file path=xl/calcChain.xml><?xml version="1.0" encoding="utf-8"?>
<calcChain xmlns="http://schemas.openxmlformats.org/spreadsheetml/2006/main">
  <c r="G52" i="1"/>
  <c r="G51"/>
  <c r="G50"/>
  <c r="G49"/>
  <c r="G48"/>
  <c r="G47"/>
  <c r="G46"/>
  <c r="G45"/>
  <c r="G44"/>
  <c r="G43"/>
  <c r="G39"/>
  <c r="G38"/>
  <c r="G37"/>
  <c r="G33"/>
  <c r="G32"/>
  <c r="G31"/>
  <c r="G30"/>
  <c r="G28" s="1"/>
  <c r="G26"/>
  <c r="G24" s="1"/>
  <c r="G22"/>
  <c r="G21"/>
  <c r="G20"/>
  <c r="G19"/>
  <c r="G18"/>
  <c r="G17"/>
  <c r="G16"/>
  <c r="G15"/>
  <c r="G11"/>
  <c r="G10"/>
  <c r="G9"/>
  <c r="G41" l="1"/>
  <c r="G13"/>
  <c r="G7"/>
  <c r="G35"/>
  <c r="G5"/>
</calcChain>
</file>

<file path=xl/sharedStrings.xml><?xml version="1.0" encoding="utf-8"?>
<sst xmlns="http://schemas.openxmlformats.org/spreadsheetml/2006/main" count="144" uniqueCount="118">
  <si>
    <t>REPARACIÓN DE PISTA DEPORTIVA EN IES ANTONIO NEBRIJA DE MÓSTOLES</t>
  </si>
  <si>
    <t>NºOrden</t>
  </si>
  <si>
    <t>Código</t>
  </si>
  <si>
    <t>Uds.</t>
  </si>
  <si>
    <t>Descripción</t>
  </si>
  <si>
    <t>REPARACIÓN PISTA ANTONIO NEBRIJA</t>
  </si>
  <si>
    <t>Cantidad</t>
  </si>
  <si>
    <t>Precio</t>
  </si>
  <si>
    <t>Importe</t>
  </si>
  <si>
    <t>1</t>
  </si>
  <si>
    <t>01</t>
  </si>
  <si>
    <t>TRABAJOS PREVIOS</t>
  </si>
  <si>
    <t>1.1</t>
  </si>
  <si>
    <t>diE01DPS020</t>
  </si>
  <si>
    <t>m2</t>
  </si>
  <si>
    <t>DEMOLICIÓN SOLERAS H.M.&lt;25cm.C/COMP.
Demolición de soleras de hormigón en masa, hasta 25 cm. de espesor, con compresor, incluso limpieza y retirada de escombros a pie de carga, con p.p. de medios auxiliares.</t>
  </si>
  <si>
    <t>1.2</t>
  </si>
  <si>
    <t>diE01DB050</t>
  </si>
  <si>
    <t>DESPEJE Y RETIRADA DE MOBILIARIO
Despeje y retirada de mobiliario y demás enseres existentes por medios manuales, incluso retirada a pie de carga, y con p.p. de medios auxiliares.</t>
  </si>
  <si>
    <t>1.3</t>
  </si>
  <si>
    <t>diE02CM030</t>
  </si>
  <si>
    <t>m3</t>
  </si>
  <si>
    <t>EXCAVACIÓN VACIADO A MÁQUINA TERRENOS COMPACTOS &lt;2 m
Excavación a cielo abierto en vaciado de hasta 2 m de profundidad en terrenos compactos, por medios mecánicos, extracción de tierras fuera de la excavación, sin carga a camión ni transporte al vertedero y con p.p. de medios auxiliares. Según CTE-DB-SE-C y NTE-ADV.</t>
  </si>
  <si>
    <t>2</t>
  </si>
  <si>
    <t>02</t>
  </si>
  <si>
    <t>CIMENTACION, SOLERAS Y BORDILLOS</t>
  </si>
  <si>
    <t>2.1</t>
  </si>
  <si>
    <t>diE04CML110</t>
  </si>
  <si>
    <t>HORMIGÓN LIMPIEZA Y NIVELACIÓN HM-20/B/20 VERT. BOMBA
Hormigón en masa para limpieza y nivelación de fondos de cimentación HM-20/B/40/IIa de resistencia característica a compresión 20 MPa (N/mm2), de consistencia blanda, tamaño máximo del árido 40 mm, en elementos enterrados, o interiores sometidos a humedades relativas medias-altas (&gt;65%) o a condesaciones, o elementos exteriores con alta precipitación, elaborado en central. Totalmente realizado; i/p.p. de vertido por medio de camión-bomba, vibrado y colocado. Según normas EHE-08 y CTE-SE-C. Componentes del hormigón con marcado CE y DdP (Declaración de prestaciones) según Reglamento (UE) 305/2011.</t>
  </si>
  <si>
    <t>2.2</t>
  </si>
  <si>
    <t>diE04CA010</t>
  </si>
  <si>
    <t>H.ARM. HA-25/B/20/XC2 + 40kg/m3 ACERO - V.MANUAL
Hormigón armado HA-25 N/mm2, consistencia blanda, Tmáx.20 mm., para ambiente protegido, elaborado en central en relleno de zapatas y zanjas de cimentación, incluso armadura (40 kg/m3.), vertido por medios manuales, vibrado y colocación.  Según normas NTE-CSZ , EHE y CTE-SE-C.</t>
  </si>
  <si>
    <t>2.3</t>
  </si>
  <si>
    <t>diU06A110</t>
  </si>
  <si>
    <t>m</t>
  </si>
  <si>
    <t>BORDILLO PREF.HGON. RECTO/CURVO 14x20 cm.
Suministro y colocación manual mediante útil de seguridad de bordillo prefabricado de hormigón en recta o curva, de 14 x 20 cm, incluso mortero de asiento y rejuntado, sin incluir excavación ni hormigón de solera y refuerzo, para delimitación de aceras con zona terriza, vados o zonas verdes.</t>
  </si>
  <si>
    <t>2.4</t>
  </si>
  <si>
    <t>diE04SA020</t>
  </si>
  <si>
    <t>SOLERA HA-25/B/20/XC2, 15cm. ARMADA .#15x15x6
Solera de hormigón de 15 cm. de espesor, realizada con hormigón HA-25 N/mm2, Tmáx.20 mm., elaborado en obra, i/vertido, colocación y armado con mallazo 15x15x6, p.p. de juntas, aserrado de las mismas y fratasado. Según NTE-RSS y EHE.</t>
  </si>
  <si>
    <t>2.5</t>
  </si>
  <si>
    <t>diE04MA060</t>
  </si>
  <si>
    <t>H.ARM. HA-25/B/20/XC2 ENC. 2 CARAS + 60kg/m3 ACERO  e=25cm - V.M
Hormigón HA-25/B/20/XC2, consistencia blanda, Tmáx. 20 mm. elaborado en central, en muro de 25 cm. de espesor, incluso armadura (60 kg/m3), encofrado y desencofrado con tablero aglomerado a dos caras, vertido por medios manuales, vibrado y colocado. Según normas NTE-CCM , EHE y CTE-SE-C.</t>
  </si>
  <si>
    <t>2.6</t>
  </si>
  <si>
    <t>diE02SAC010</t>
  </si>
  <si>
    <t>RELLENO/APISONADO CIELO ABIERTO MECÁNICO ZAHORRA
Relleno, extendido y apisonado de zahorras a cielo abierto por medios mecánicos, en tongadas de 30 cm de espesor, hasta conseguir un grado de compactación del 95% del proctor normal, incluido regado de las mismas, refino de taludes y con parte proporcional de medios auxiliares, considerando las zahorras a pie de tajo. Según CTE-DB-SE-C.</t>
  </si>
  <si>
    <t>2.7</t>
  </si>
  <si>
    <t>diE10INP040</t>
  </si>
  <si>
    <t>IMP. LÁMINA PVC e=1,2 mm.
Suministro y colocación de membrana impermeabilizante formada con una lámina de PVC de 1,2 mm. de espesor, armada con un tejido de fibra de vidrio impregnado con resina, a proteger con protección pesada.</t>
  </si>
  <si>
    <t>2.8</t>
  </si>
  <si>
    <t>diE02SZ070</t>
  </si>
  <si>
    <t>RELL/COMP.ZANJA C/RANA S/APOR.
Relleno, extendido y compactado de tierras de la propia excavación, en zanjas, por medios manuales, con pisón compactador manual tipo rana, en tongadas de 30 cm. de espesor, incluso regado de las mismas, y con p.p. de medios auxiliares.</t>
  </si>
  <si>
    <t>3</t>
  </si>
  <si>
    <t>03</t>
  </si>
  <si>
    <t>SOLADOS Y RESINAS</t>
  </si>
  <si>
    <t>3.1</t>
  </si>
  <si>
    <t>diE28PR030</t>
  </si>
  <si>
    <t>PAVIMENTO RESINA SPORT - SH BASIC S7HORMIGON
Tratamiento superficial sobre pavimento de hormigón pulido mediante la aplicación de un tratamiento de resinas LuSam - SH Básic de Julio Barbero Moreno, S.L. formado por la aplicación sucesiva de una capa de mortero epoxi LuSam - RE con una dotación aproximada de 0,80 kg/m2 como preparación del soporte y acabado mediante la aplicación de dos capas de LuSam - PX con una dotación de 0,42 kg/m2 aproximada por capa.</t>
  </si>
  <si>
    <t>4</t>
  </si>
  <si>
    <t>05</t>
  </si>
  <si>
    <t>MALLA SIMPLE TORSIÓN y PINTURAS</t>
  </si>
  <si>
    <t>4.1</t>
  </si>
  <si>
    <t>diE15VAP030</t>
  </si>
  <si>
    <t>MALLA S/T GALV.+PLASTIF. 40/14-17 V. 2,00
Cercado de 2,00 m. de altura realizado con malla simple torsión plastificada en verde, de trama 40/14-17, tipo Teminsa   y postes de tubo de acero galvanizado por inmersión de 48 mm. de diámetro, p.p. de postes de esquina, jabalcones y tornapuntas, tensores, grupillas y accesorios, montada i/replanteo y recibido de postes con hormigón HM-20/P/20/I de central.</t>
  </si>
  <si>
    <t>4.2</t>
  </si>
  <si>
    <t>diE28VM050</t>
  </si>
  <si>
    <t>ud</t>
  </si>
  <si>
    <t>MARCAJE CAMPO FÚTBOL
Marcaje y señalización de campo de fútbol, según normas de la Federación Española, dejando testigos semiocultos en PVC, en los vértices del campo.</t>
  </si>
  <si>
    <t>4.3</t>
  </si>
  <si>
    <t>diE28VM020</t>
  </si>
  <si>
    <t>MARCAJE BALONCESTO 15x28 m.
Marcaje y señalización con líneas de 5 cm. de ancho, continuas o discontinuas, en color a elegir, de campo de baloncesto de 15x28 m., según normas de la Federación Española.</t>
  </si>
  <si>
    <t>4.4</t>
  </si>
  <si>
    <t>diE28VM030</t>
  </si>
  <si>
    <t>MARCAJE VOLEIBOL 9x18 m.
Marcaje y señalización con líneas de 5 cm. de ancho, continuas o discontinuas, en color a elegir, de campo de voleibol de 9x18 m., según normas de la Federación Española.</t>
  </si>
  <si>
    <t>5</t>
  </si>
  <si>
    <t>06</t>
  </si>
  <si>
    <t>GESTIÓN DE RESIDUOS</t>
  </si>
  <si>
    <t>5.1</t>
  </si>
  <si>
    <t>diG03BA050</t>
  </si>
  <si>
    <t>CARGA Y TRANSPORTE PLANTA RCD ESCOMBROS NAT. PETREA&gt;20 km A MANO
Carga y transporte de RCD escombros de naturaleza petrea a Planta de Reciclaje de residuos de construcción y demolición (RCD´s) por transportista autorizado (por la Consejería de Medio Ambiente de la comunidad autónoma correspondiente), situado a una distancia superior a 20 km, considerando ida y vuelta, con camión bañera basculante cargado a mano (considerando 2 peones), carga y parte proporcional de medios auxiliares.</t>
  </si>
  <si>
    <t>5.2</t>
  </si>
  <si>
    <t>diG02A040</t>
  </si>
  <si>
    <t>CARGA Y TRANSPORTE PLANTA RCD TIERRA LIMPIA&lt;20 km CARGA MANO
Carga y transporte de tierras a Planta de Reciclaje de residuos de construcción y demolición (RCD´s) por transportista autorizado (por la Consejería de Medio Ambiente de la comunidad autónoma correspondiente), a una distancia menor de 20 km, considerando ida y vuelta, con camión bañera basculante cargado a mano (considerando 2 peones), carga y parte proporcional de medios auxiliares. Sin incluir canón.</t>
  </si>
  <si>
    <t>5.3</t>
  </si>
  <si>
    <t>diG02B030</t>
  </si>
  <si>
    <t>CANON VERTEDERO TIERRAS LIMPIAS
Canon de vertedero de tierras limpias al vertedero autorizado  (por la Consejería de Medio Ambiente de la comunidad autónoma correspondiente). Según Real Decreto 105/2008, de 1 de febrero por el que se regula la producción y gestión de los residuos de construcción y demolición.</t>
  </si>
  <si>
    <t>6</t>
  </si>
  <si>
    <t>07</t>
  </si>
  <si>
    <t>ESTUDIO DE SEGURIDAD Y SALUD</t>
  </si>
  <si>
    <t>6.1</t>
  </si>
  <si>
    <t>diS01A010</t>
  </si>
  <si>
    <t>CASCO SEGURIDAD HOMOLOGADO
Casco de seguridad homologado.</t>
  </si>
  <si>
    <t>6.2</t>
  </si>
  <si>
    <t>diS01A030</t>
  </si>
  <si>
    <t>MONO DE TRABAJO
Mono de trabajo. Certificado CE. s/R.D. 773/97 y R.D. 1407/92.</t>
  </si>
  <si>
    <t>6.3</t>
  </si>
  <si>
    <t>diS01A120</t>
  </si>
  <si>
    <t>SEMI MÁSCAR. ANTIPOLVO 2 FILTROS
Semi-mascarilla antipolvo doble filtro, (amortizable en 3 usos). Certificado CE. s/R.D. 773/97 y R.D. 1407/92.</t>
  </si>
  <si>
    <t>6.4</t>
  </si>
  <si>
    <t>diS01A130</t>
  </si>
  <si>
    <t>PAR GUANTES DE NEOPRENO
Par de guantes de neopreno. Certificado CE. s/R.D. 773/97 y R.D. 1407/92.</t>
  </si>
  <si>
    <t>6.5</t>
  </si>
  <si>
    <t>diS01A140</t>
  </si>
  <si>
    <t>PAR DE BOTAS AISLANTES
Par de botas aislantes para electricista hasta 5.000 V. de tensión (amortizables en 3 usos). Certificado CE. s/R.D. 773/97 y R.D. 1407/92.</t>
  </si>
  <si>
    <t>6.6</t>
  </si>
  <si>
    <t>diS02B010</t>
  </si>
  <si>
    <t>VALLA METALICA
Valla metálica para acotamiento de espacios y contención de peatones formada por elementos autónomos normalizados de 2,50x1,10 m, incluso montaje y desmontaje de los mismos según la normativa vigente, modelo SV 18-5 de las Normas Municipales, valorada en función del número óptimo de utilizaciones.</t>
  </si>
  <si>
    <t>6.7</t>
  </si>
  <si>
    <t>diS02A010</t>
  </si>
  <si>
    <t>SEÑAL PELIGRO 1,35 m
Suministro y colocación de señal de peligro reflectante tipo "A" de 1,35 m con trípode de acero galvanizado de acuerdo con las especificaciones y modelos del MOPTMA valorada según el número óptimo de utilizaciones.</t>
  </si>
  <si>
    <t>6.8</t>
  </si>
  <si>
    <t>diS02A040</t>
  </si>
  <si>
    <t>SEÑAL PRECEPTIVA 1,20 m
Suministro y colocación de señal preceptiva reflectante tipo "B" de 1,20 m con trípode de acero galvanizado de acuerdo con las especificaciones y modelos del MOPTMA valorada según el número óptimo de utilizaciones.</t>
  </si>
  <si>
    <t>6.9</t>
  </si>
  <si>
    <t>diS02F030</t>
  </si>
  <si>
    <t>EXTINTOR POLVO SECO 6 KG
Extintor manual AFPG de polvo seco polivalente A,B,C,E de 6 kg colocado sobre soporte fijado a paramento vertical incluso p.p. de pequeño material, recargas y desmontaje según la normativa vigente, valorado en función del número óptimo de utilizaciones.</t>
  </si>
  <si>
    <t>6.10</t>
  </si>
  <si>
    <t>diS02G040</t>
  </si>
  <si>
    <t>CUADRO ELÉCTRICO
Suministro ,instalación y montaje de cuadro eléctrico formado por armario con aparellaje fijo para alojamiento de aparamenta.</t>
  </si>
</sst>
</file>

<file path=xl/styles.xml><?xml version="1.0" encoding="utf-8"?>
<styleSheet xmlns="http://schemas.openxmlformats.org/spreadsheetml/2006/main">
  <numFmts count="1">
    <numFmt numFmtId="164" formatCode="#,##0.000"/>
  </numFmts>
  <fonts count="7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b/>
      <sz val="10"/>
      <color rgb="FF0000FF"/>
      <name val="Arial"/>
      <family val="2"/>
    </font>
    <font>
      <b/>
      <sz val="10"/>
      <color theme="1"/>
      <name val="Arial"/>
      <family val="2"/>
    </font>
    <font>
      <b/>
      <sz val="10"/>
      <color rgb="FF000064"/>
      <name val="Arial"/>
      <family val="2"/>
    </font>
    <font>
      <b/>
      <sz val="8"/>
      <color rgb="FF000064"/>
      <name val="Arial"/>
      <family val="2"/>
    </font>
    <font>
      <sz val="11"/>
      <color rgb="FF000064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4" fontId="0" fillId="0" borderId="0" xfId="0" applyNumberFormat="1" applyAlignment="1">
      <alignment horizontal="right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4" fontId="6" fillId="0" borderId="0" xfId="0" applyNumberFormat="1" applyFont="1" applyAlignment="1">
      <alignment horizontal="right"/>
    </xf>
    <xf numFmtId="0" fontId="0" fillId="0" borderId="0" xfId="0" applyAlignment="1">
      <alignment wrapText="1"/>
    </xf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/>
    </xf>
    <xf numFmtId="4" fontId="4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Alignment="1">
      <alignment horizontal="center" vertical="top"/>
    </xf>
    <xf numFmtId="4" fontId="1" fillId="0" borderId="0" xfId="0" applyNumberFormat="1" applyFont="1" applyAlignment="1">
      <alignment horizontal="center" vertical="top"/>
    </xf>
    <xf numFmtId="4" fontId="5" fillId="0" borderId="0" xfId="0" applyNumberFormat="1" applyFont="1" applyAlignment="1">
      <alignment horizontal="center" vertical="top"/>
    </xf>
    <xf numFmtId="0" fontId="0" fillId="0" borderId="0" xfId="0" applyAlignment="1">
      <alignment vertical="top"/>
    </xf>
    <xf numFmtId="164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4" fontId="6" fillId="0" borderId="0" xfId="0" applyNumberFormat="1" applyFont="1" applyAlignment="1">
      <alignment horizontal="right" vertical="top"/>
    </xf>
    <xf numFmtId="0" fontId="3" fillId="0" borderId="0" xfId="0" applyFont="1" applyAlignment="1">
      <alignment vertical="top"/>
    </xf>
    <xf numFmtId="164" fontId="3" fillId="0" borderId="0" xfId="0" applyNumberFormat="1" applyFont="1" applyAlignment="1">
      <alignment horizontal="right" vertical="top"/>
    </xf>
    <xf numFmtId="4" fontId="3" fillId="0" borderId="0" xfId="0" applyNumberFormat="1" applyFont="1" applyAlignment="1">
      <alignment horizontal="right" vertical="top"/>
    </xf>
    <xf numFmtId="4" fontId="4" fillId="0" borderId="0" xfId="0" applyNumberFormat="1" applyFont="1" applyAlignment="1">
      <alignment horizontal="right" vertical="top"/>
    </xf>
    <xf numFmtId="0" fontId="3" fillId="0" borderId="0" xfId="0" quotePrefix="1" applyFont="1" applyAlignment="1">
      <alignment vertical="top"/>
    </xf>
    <xf numFmtId="0" fontId="0" fillId="0" borderId="0" xfId="0" quotePrefix="1" applyAlignment="1">
      <alignment vertical="top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workbookViewId="0">
      <selection activeCell="H2" sqref="H1:J1048576"/>
    </sheetView>
  </sheetViews>
  <sheetFormatPr baseColWidth="10" defaultRowHeight="15"/>
  <cols>
    <col min="1" max="1" width="7.42578125" bestFit="1" customWidth="1"/>
    <col min="2" max="2" width="12.42578125" bestFit="1" customWidth="1"/>
    <col min="3" max="3" width="4.42578125" bestFit="1" customWidth="1"/>
    <col min="4" max="4" width="64.7109375" style="6" customWidth="1"/>
    <col min="5" max="5" width="9.140625" style="7" bestFit="1" customWidth="1"/>
    <col min="6" max="6" width="6.5703125" style="1" bestFit="1" customWidth="1"/>
    <col min="7" max="7" width="34.28515625" style="5" customWidth="1"/>
  </cols>
  <sheetData>
    <row r="1" spans="1:7" s="2" customFormat="1" ht="25.5">
      <c r="A1" s="8"/>
      <c r="B1" s="8"/>
      <c r="C1" s="8"/>
      <c r="D1" s="28" t="s">
        <v>0</v>
      </c>
      <c r="E1" s="9" t="s">
        <v>5</v>
      </c>
      <c r="F1" s="9"/>
      <c r="G1" s="9"/>
    </row>
    <row r="2" spans="1:7" s="2" customFormat="1" ht="12.75">
      <c r="A2" s="8"/>
      <c r="B2" s="8"/>
      <c r="C2" s="8"/>
      <c r="D2" s="28"/>
      <c r="E2" s="10"/>
      <c r="F2" s="11"/>
      <c r="G2" s="12"/>
    </row>
    <row r="3" spans="1:7" s="3" customFormat="1" ht="11.25">
      <c r="A3" s="13" t="s">
        <v>1</v>
      </c>
      <c r="B3" s="13" t="s">
        <v>2</v>
      </c>
      <c r="C3" s="13" t="s">
        <v>3</v>
      </c>
      <c r="D3" s="29" t="s">
        <v>4</v>
      </c>
      <c r="E3" s="14" t="s">
        <v>6</v>
      </c>
      <c r="F3" s="15" t="s">
        <v>7</v>
      </c>
      <c r="G3" s="16" t="s">
        <v>8</v>
      </c>
    </row>
    <row r="4" spans="1:7">
      <c r="A4" s="17"/>
      <c r="B4" s="17"/>
      <c r="C4" s="17"/>
      <c r="D4" s="27"/>
      <c r="E4" s="18"/>
      <c r="F4" s="19"/>
      <c r="G4" s="20"/>
    </row>
    <row r="5" spans="1:7" s="4" customFormat="1" ht="25.5">
      <c r="A5" s="21"/>
      <c r="B5" s="21"/>
      <c r="C5" s="21"/>
      <c r="D5" s="30" t="s">
        <v>0</v>
      </c>
      <c r="E5" s="22"/>
      <c r="F5" s="23"/>
      <c r="G5" s="24">
        <f>G7+G13+G24+G28+G35+G41</f>
        <v>153654.04</v>
      </c>
    </row>
    <row r="6" spans="1:7">
      <c r="A6" s="17"/>
      <c r="B6" s="17"/>
      <c r="C6" s="17"/>
      <c r="D6" s="27"/>
      <c r="E6" s="18"/>
      <c r="F6" s="19"/>
      <c r="G6" s="20"/>
    </row>
    <row r="7" spans="1:7" s="4" customFormat="1" ht="12.75">
      <c r="A7" s="25" t="s">
        <v>9</v>
      </c>
      <c r="B7" s="25" t="s">
        <v>10</v>
      </c>
      <c r="C7" s="21"/>
      <c r="D7" s="30" t="s">
        <v>11</v>
      </c>
      <c r="E7" s="22"/>
      <c r="F7" s="23"/>
      <c r="G7" s="24">
        <f>SUM(G9:G11)</f>
        <v>595.78</v>
      </c>
    </row>
    <row r="8" spans="1:7">
      <c r="A8" s="17"/>
      <c r="B8" s="17"/>
      <c r="C8" s="17"/>
      <c r="D8" s="27"/>
      <c r="E8" s="18"/>
      <c r="F8" s="19"/>
      <c r="G8" s="20"/>
    </row>
    <row r="9" spans="1:7" ht="60">
      <c r="A9" s="26" t="s">
        <v>12</v>
      </c>
      <c r="B9" s="26" t="s">
        <v>13</v>
      </c>
      <c r="C9" s="17" t="s">
        <v>14</v>
      </c>
      <c r="D9" s="27" t="s">
        <v>15</v>
      </c>
      <c r="E9" s="18">
        <v>21.25</v>
      </c>
      <c r="F9" s="19">
        <v>20.97</v>
      </c>
      <c r="G9" s="20">
        <f>E9*F9</f>
        <v>445.61</v>
      </c>
    </row>
    <row r="10" spans="1:7" ht="60">
      <c r="A10" s="26" t="s">
        <v>16</v>
      </c>
      <c r="B10" s="26" t="s">
        <v>17</v>
      </c>
      <c r="C10" s="17" t="s">
        <v>14</v>
      </c>
      <c r="D10" s="27" t="s">
        <v>18</v>
      </c>
      <c r="E10" s="18">
        <v>6</v>
      </c>
      <c r="F10" s="19">
        <v>2.61</v>
      </c>
      <c r="G10" s="20">
        <f>E10*F10</f>
        <v>15.66</v>
      </c>
    </row>
    <row r="11" spans="1:7" ht="75">
      <c r="A11" s="26" t="s">
        <v>19</v>
      </c>
      <c r="B11" s="26" t="s">
        <v>20</v>
      </c>
      <c r="C11" s="17" t="s">
        <v>21</v>
      </c>
      <c r="D11" s="27" t="s">
        <v>22</v>
      </c>
      <c r="E11" s="18">
        <v>63.75</v>
      </c>
      <c r="F11" s="19">
        <v>2.11</v>
      </c>
      <c r="G11" s="20">
        <f>E11*F11</f>
        <v>134.51</v>
      </c>
    </row>
    <row r="12" spans="1:7">
      <c r="A12" s="17"/>
      <c r="B12" s="17"/>
      <c r="C12" s="17"/>
      <c r="D12" s="27"/>
      <c r="E12" s="18"/>
      <c r="F12" s="19"/>
      <c r="G12" s="20"/>
    </row>
    <row r="13" spans="1:7" s="4" customFormat="1" ht="12.75">
      <c r="A13" s="25" t="s">
        <v>23</v>
      </c>
      <c r="B13" s="25" t="s">
        <v>24</v>
      </c>
      <c r="C13" s="21"/>
      <c r="D13" s="30" t="s">
        <v>25</v>
      </c>
      <c r="E13" s="22"/>
      <c r="F13" s="23"/>
      <c r="G13" s="24">
        <f>SUM(G15:G22)</f>
        <v>108796.25</v>
      </c>
    </row>
    <row r="14" spans="1:7">
      <c r="A14" s="17"/>
      <c r="B14" s="17"/>
      <c r="C14" s="17"/>
      <c r="D14" s="27"/>
      <c r="E14" s="18"/>
      <c r="F14" s="19"/>
      <c r="G14" s="20"/>
    </row>
    <row r="15" spans="1:7" ht="165">
      <c r="A15" s="26" t="s">
        <v>26</v>
      </c>
      <c r="B15" s="26" t="s">
        <v>27</v>
      </c>
      <c r="C15" s="17" t="s">
        <v>21</v>
      </c>
      <c r="D15" s="27" t="s">
        <v>28</v>
      </c>
      <c r="E15" s="18">
        <v>47.81</v>
      </c>
      <c r="F15" s="19">
        <v>94.43</v>
      </c>
      <c r="G15" s="20">
        <f>E15*F15</f>
        <v>4514.7</v>
      </c>
    </row>
    <row r="16" spans="1:7" ht="90">
      <c r="A16" s="26" t="s">
        <v>29</v>
      </c>
      <c r="B16" s="26" t="s">
        <v>30</v>
      </c>
      <c r="C16" s="17" t="s">
        <v>21</v>
      </c>
      <c r="D16" s="27" t="s">
        <v>31</v>
      </c>
      <c r="E16" s="18">
        <v>15.94</v>
      </c>
      <c r="F16" s="19">
        <v>151.71</v>
      </c>
      <c r="G16" s="20">
        <f>E16*F16</f>
        <v>2418.2600000000002</v>
      </c>
    </row>
    <row r="17" spans="1:7" ht="90">
      <c r="A17" s="26" t="s">
        <v>32</v>
      </c>
      <c r="B17" s="26" t="s">
        <v>33</v>
      </c>
      <c r="C17" s="17" t="s">
        <v>34</v>
      </c>
      <c r="D17" s="27" t="s">
        <v>35</v>
      </c>
      <c r="E17" s="18">
        <v>82.16</v>
      </c>
      <c r="F17" s="19">
        <v>9.68</v>
      </c>
      <c r="G17" s="20">
        <f>E17*F17</f>
        <v>795.31</v>
      </c>
    </row>
    <row r="18" spans="1:7" ht="75">
      <c r="A18" s="26" t="s">
        <v>36</v>
      </c>
      <c r="B18" s="26" t="s">
        <v>37</v>
      </c>
      <c r="C18" s="17" t="s">
        <v>14</v>
      </c>
      <c r="D18" s="27" t="s">
        <v>38</v>
      </c>
      <c r="E18" s="18">
        <v>3000</v>
      </c>
      <c r="F18" s="19">
        <v>16.72</v>
      </c>
      <c r="G18" s="20">
        <f>E18*F18</f>
        <v>50160</v>
      </c>
    </row>
    <row r="19" spans="1:7" ht="90">
      <c r="A19" s="26" t="s">
        <v>39</v>
      </c>
      <c r="B19" s="26" t="s">
        <v>40</v>
      </c>
      <c r="C19" s="17" t="s">
        <v>21</v>
      </c>
      <c r="D19" s="27" t="s">
        <v>41</v>
      </c>
      <c r="E19" s="18">
        <v>8.5</v>
      </c>
      <c r="F19" s="19">
        <v>336.13</v>
      </c>
      <c r="G19" s="20">
        <f>E19*F19</f>
        <v>2857.11</v>
      </c>
    </row>
    <row r="20" spans="1:7" ht="90">
      <c r="A20" s="26" t="s">
        <v>42</v>
      </c>
      <c r="B20" s="26" t="s">
        <v>43</v>
      </c>
      <c r="C20" s="17" t="s">
        <v>21</v>
      </c>
      <c r="D20" s="27" t="s">
        <v>44</v>
      </c>
      <c r="E20" s="18">
        <v>1200</v>
      </c>
      <c r="F20" s="19">
        <v>13.71</v>
      </c>
      <c r="G20" s="20">
        <f>E20*F20</f>
        <v>16452</v>
      </c>
    </row>
    <row r="21" spans="1:7" ht="75">
      <c r="A21" s="26" t="s">
        <v>45</v>
      </c>
      <c r="B21" s="26" t="s">
        <v>46</v>
      </c>
      <c r="C21" s="17" t="s">
        <v>14</v>
      </c>
      <c r="D21" s="27" t="s">
        <v>47</v>
      </c>
      <c r="E21" s="18">
        <v>3000</v>
      </c>
      <c r="F21" s="19">
        <v>10.48</v>
      </c>
      <c r="G21" s="20">
        <f>E21*F21</f>
        <v>31440</v>
      </c>
    </row>
    <row r="22" spans="1:7" ht="75">
      <c r="A22" s="26" t="s">
        <v>48</v>
      </c>
      <c r="B22" s="26" t="s">
        <v>49</v>
      </c>
      <c r="C22" s="17" t="s">
        <v>21</v>
      </c>
      <c r="D22" s="27" t="s">
        <v>50</v>
      </c>
      <c r="E22" s="18">
        <v>11.69</v>
      </c>
      <c r="F22" s="19">
        <v>13.59</v>
      </c>
      <c r="G22" s="20">
        <f>E22*F22</f>
        <v>158.87</v>
      </c>
    </row>
    <row r="23" spans="1:7">
      <c r="A23" s="17"/>
      <c r="B23" s="17"/>
      <c r="C23" s="17"/>
      <c r="D23" s="27"/>
      <c r="E23" s="18"/>
      <c r="F23" s="19"/>
      <c r="G23" s="20"/>
    </row>
    <row r="24" spans="1:7" s="4" customFormat="1" ht="12.75">
      <c r="A24" s="25" t="s">
        <v>51</v>
      </c>
      <c r="B24" s="25" t="s">
        <v>52</v>
      </c>
      <c r="C24" s="21"/>
      <c r="D24" s="30" t="s">
        <v>53</v>
      </c>
      <c r="E24" s="22"/>
      <c r="F24" s="23"/>
      <c r="G24" s="24">
        <f>SUM(G26:G26)</f>
        <v>35400</v>
      </c>
    </row>
    <row r="25" spans="1:7">
      <c r="A25" s="17"/>
      <c r="B25" s="17"/>
      <c r="C25" s="17"/>
      <c r="D25" s="27"/>
      <c r="E25" s="18"/>
      <c r="F25" s="19"/>
      <c r="G25" s="20"/>
    </row>
    <row r="26" spans="1:7" ht="120">
      <c r="A26" s="26" t="s">
        <v>54</v>
      </c>
      <c r="B26" s="26" t="s">
        <v>55</v>
      </c>
      <c r="C26" s="17" t="s">
        <v>14</v>
      </c>
      <c r="D26" s="27" t="s">
        <v>56</v>
      </c>
      <c r="E26" s="18">
        <v>3000</v>
      </c>
      <c r="F26" s="19">
        <v>11.8</v>
      </c>
      <c r="G26" s="20">
        <f>E26*F26</f>
        <v>35400</v>
      </c>
    </row>
    <row r="27" spans="1:7">
      <c r="A27" s="17"/>
      <c r="B27" s="17"/>
      <c r="C27" s="17"/>
      <c r="D27" s="27"/>
      <c r="E27" s="18"/>
      <c r="F27" s="19"/>
      <c r="G27" s="20"/>
    </row>
    <row r="28" spans="1:7" s="4" customFormat="1" ht="12.75">
      <c r="A28" s="25" t="s">
        <v>57</v>
      </c>
      <c r="B28" s="25" t="s">
        <v>58</v>
      </c>
      <c r="C28" s="21"/>
      <c r="D28" s="30" t="s">
        <v>59</v>
      </c>
      <c r="E28" s="22"/>
      <c r="F28" s="23"/>
      <c r="G28" s="24">
        <f>SUM(G30:G33)</f>
        <v>3945.78</v>
      </c>
    </row>
    <row r="29" spans="1:7">
      <c r="A29" s="17"/>
      <c r="B29" s="17"/>
      <c r="C29" s="17"/>
      <c r="D29" s="27"/>
      <c r="E29" s="18"/>
      <c r="F29" s="19"/>
      <c r="G29" s="20"/>
    </row>
    <row r="30" spans="1:7" ht="105">
      <c r="A30" s="26" t="s">
        <v>60</v>
      </c>
      <c r="B30" s="26" t="s">
        <v>61</v>
      </c>
      <c r="C30" s="17" t="s">
        <v>34</v>
      </c>
      <c r="D30" s="27" t="s">
        <v>62</v>
      </c>
      <c r="E30" s="18">
        <v>85</v>
      </c>
      <c r="F30" s="19">
        <v>17.57</v>
      </c>
      <c r="G30" s="20">
        <f>E30*F30</f>
        <v>1493.45</v>
      </c>
    </row>
    <row r="31" spans="1:7" ht="60">
      <c r="A31" s="26" t="s">
        <v>63</v>
      </c>
      <c r="B31" s="26" t="s">
        <v>64</v>
      </c>
      <c r="C31" s="17" t="s">
        <v>65</v>
      </c>
      <c r="D31" s="27" t="s">
        <v>66</v>
      </c>
      <c r="E31" s="18">
        <v>1</v>
      </c>
      <c r="F31" s="19">
        <v>901.82</v>
      </c>
      <c r="G31" s="20">
        <f>E31*F31</f>
        <v>901.82</v>
      </c>
    </row>
    <row r="32" spans="1:7" ht="60">
      <c r="A32" s="26" t="s">
        <v>67</v>
      </c>
      <c r="B32" s="26" t="s">
        <v>68</v>
      </c>
      <c r="C32" s="17" t="s">
        <v>65</v>
      </c>
      <c r="D32" s="27" t="s">
        <v>69</v>
      </c>
      <c r="E32" s="18">
        <v>2</v>
      </c>
      <c r="F32" s="19">
        <v>402.43</v>
      </c>
      <c r="G32" s="20">
        <f>E32*F32</f>
        <v>804.86</v>
      </c>
    </row>
    <row r="33" spans="1:7" ht="60">
      <c r="A33" s="26" t="s">
        <v>70</v>
      </c>
      <c r="B33" s="26" t="s">
        <v>71</v>
      </c>
      <c r="C33" s="17" t="s">
        <v>65</v>
      </c>
      <c r="D33" s="27" t="s">
        <v>72</v>
      </c>
      <c r="E33" s="18">
        <v>3</v>
      </c>
      <c r="F33" s="19">
        <v>248.55</v>
      </c>
      <c r="G33" s="20">
        <f>E33*F33</f>
        <v>745.65</v>
      </c>
    </row>
    <row r="34" spans="1:7">
      <c r="A34" s="17"/>
      <c r="B34" s="17"/>
      <c r="C34" s="17"/>
      <c r="D34" s="27"/>
      <c r="E34" s="18"/>
      <c r="F34" s="19"/>
      <c r="G34" s="20"/>
    </row>
    <row r="35" spans="1:7" s="4" customFormat="1" ht="12.75">
      <c r="A35" s="25" t="s">
        <v>73</v>
      </c>
      <c r="B35" s="25" t="s">
        <v>74</v>
      </c>
      <c r="C35" s="21"/>
      <c r="D35" s="30" t="s">
        <v>75</v>
      </c>
      <c r="E35" s="22"/>
      <c r="F35" s="23"/>
      <c r="G35" s="24">
        <f>SUM(G37:G39)</f>
        <v>4122.4399999999996</v>
      </c>
    </row>
    <row r="36" spans="1:7">
      <c r="A36" s="17"/>
      <c r="B36" s="17"/>
      <c r="C36" s="17"/>
      <c r="D36" s="27"/>
      <c r="E36" s="18"/>
      <c r="F36" s="19"/>
      <c r="G36" s="20"/>
    </row>
    <row r="37" spans="1:7" ht="135">
      <c r="A37" s="26" t="s">
        <v>76</v>
      </c>
      <c r="B37" s="26" t="s">
        <v>77</v>
      </c>
      <c r="C37" s="17" t="s">
        <v>21</v>
      </c>
      <c r="D37" s="27" t="s">
        <v>78</v>
      </c>
      <c r="E37" s="18">
        <v>5.31</v>
      </c>
      <c r="F37" s="19">
        <v>46.65</v>
      </c>
      <c r="G37" s="20">
        <f>E37*F37</f>
        <v>247.71</v>
      </c>
    </row>
    <row r="38" spans="1:7" ht="135">
      <c r="A38" s="26" t="s">
        <v>79</v>
      </c>
      <c r="B38" s="26" t="s">
        <v>80</v>
      </c>
      <c r="C38" s="17" t="s">
        <v>21</v>
      </c>
      <c r="D38" s="27" t="s">
        <v>81</v>
      </c>
      <c r="E38" s="18">
        <v>63.75</v>
      </c>
      <c r="F38" s="19">
        <v>57.76</v>
      </c>
      <c r="G38" s="20">
        <f>E38*F38</f>
        <v>3682.2</v>
      </c>
    </row>
    <row r="39" spans="1:7" ht="90">
      <c r="A39" s="26" t="s">
        <v>82</v>
      </c>
      <c r="B39" s="26" t="s">
        <v>83</v>
      </c>
      <c r="C39" s="17" t="s">
        <v>21</v>
      </c>
      <c r="D39" s="27" t="s">
        <v>84</v>
      </c>
      <c r="E39" s="18">
        <v>63.75</v>
      </c>
      <c r="F39" s="19">
        <v>3.02</v>
      </c>
      <c r="G39" s="20">
        <f>E39*F39</f>
        <v>192.53</v>
      </c>
    </row>
    <row r="40" spans="1:7">
      <c r="A40" s="17"/>
      <c r="B40" s="17"/>
      <c r="C40" s="17"/>
      <c r="D40" s="27"/>
      <c r="E40" s="18"/>
      <c r="F40" s="19"/>
      <c r="G40" s="20"/>
    </row>
    <row r="41" spans="1:7" s="4" customFormat="1" ht="12.75">
      <c r="A41" s="25" t="s">
        <v>85</v>
      </c>
      <c r="B41" s="25" t="s">
        <v>86</v>
      </c>
      <c r="C41" s="21"/>
      <c r="D41" s="30" t="s">
        <v>87</v>
      </c>
      <c r="E41" s="22"/>
      <c r="F41" s="23"/>
      <c r="G41" s="24">
        <f>SUM(G43:G52)</f>
        <v>793.79</v>
      </c>
    </row>
    <row r="42" spans="1:7">
      <c r="A42" s="17"/>
      <c r="B42" s="17"/>
      <c r="C42" s="17"/>
      <c r="D42" s="27"/>
      <c r="E42" s="18"/>
      <c r="F42" s="19"/>
      <c r="G42" s="20"/>
    </row>
    <row r="43" spans="1:7" ht="30">
      <c r="A43" s="26" t="s">
        <v>88</v>
      </c>
      <c r="B43" s="26" t="s">
        <v>89</v>
      </c>
      <c r="C43" s="17" t="s">
        <v>65</v>
      </c>
      <c r="D43" s="27" t="s">
        <v>90</v>
      </c>
      <c r="E43" s="18">
        <v>7</v>
      </c>
      <c r="F43" s="19">
        <v>5.05</v>
      </c>
      <c r="G43" s="20">
        <f>E43*F43</f>
        <v>35.35</v>
      </c>
    </row>
    <row r="44" spans="1:7" ht="30">
      <c r="A44" s="26" t="s">
        <v>91</v>
      </c>
      <c r="B44" s="26" t="s">
        <v>92</v>
      </c>
      <c r="C44" s="17" t="s">
        <v>65</v>
      </c>
      <c r="D44" s="27" t="s">
        <v>93</v>
      </c>
      <c r="E44" s="18">
        <v>7</v>
      </c>
      <c r="F44" s="19">
        <v>21.42</v>
      </c>
      <c r="G44" s="20">
        <f>E44*F44</f>
        <v>149.94</v>
      </c>
    </row>
    <row r="45" spans="1:7" ht="45">
      <c r="A45" s="26" t="s">
        <v>94</v>
      </c>
      <c r="B45" s="26" t="s">
        <v>95</v>
      </c>
      <c r="C45" s="17" t="s">
        <v>65</v>
      </c>
      <c r="D45" s="27" t="s">
        <v>96</v>
      </c>
      <c r="E45" s="18">
        <v>7</v>
      </c>
      <c r="F45" s="19">
        <v>13.89</v>
      </c>
      <c r="G45" s="20">
        <f>E45*F45</f>
        <v>97.23</v>
      </c>
    </row>
    <row r="46" spans="1:7" ht="45">
      <c r="A46" s="26" t="s">
        <v>97</v>
      </c>
      <c r="B46" s="26" t="s">
        <v>98</v>
      </c>
      <c r="C46" s="17" t="s">
        <v>65</v>
      </c>
      <c r="D46" s="27" t="s">
        <v>99</v>
      </c>
      <c r="E46" s="18">
        <v>7</v>
      </c>
      <c r="F46" s="19">
        <v>2.33</v>
      </c>
      <c r="G46" s="20">
        <f>E46*F46</f>
        <v>16.309999999999999</v>
      </c>
    </row>
    <row r="47" spans="1:7" ht="45">
      <c r="A47" s="26" t="s">
        <v>100</v>
      </c>
      <c r="B47" s="26" t="s">
        <v>101</v>
      </c>
      <c r="C47" s="17" t="s">
        <v>65</v>
      </c>
      <c r="D47" s="27" t="s">
        <v>102</v>
      </c>
      <c r="E47" s="18">
        <v>7</v>
      </c>
      <c r="F47" s="19">
        <v>13.17</v>
      </c>
      <c r="G47" s="20">
        <f>E47*F47</f>
        <v>92.19</v>
      </c>
    </row>
    <row r="48" spans="1:7" ht="90">
      <c r="A48" s="26" t="s">
        <v>103</v>
      </c>
      <c r="B48" s="26" t="s">
        <v>104</v>
      </c>
      <c r="C48" s="17" t="s">
        <v>34</v>
      </c>
      <c r="D48" s="27" t="s">
        <v>105</v>
      </c>
      <c r="E48" s="18">
        <v>50</v>
      </c>
      <c r="F48" s="19">
        <v>1.58</v>
      </c>
      <c r="G48" s="20">
        <f>E48*F48</f>
        <v>79</v>
      </c>
    </row>
    <row r="49" spans="1:7" ht="75">
      <c r="A49" s="26" t="s">
        <v>106</v>
      </c>
      <c r="B49" s="26" t="s">
        <v>107</v>
      </c>
      <c r="C49" s="17" t="s">
        <v>65</v>
      </c>
      <c r="D49" s="27" t="s">
        <v>108</v>
      </c>
      <c r="E49" s="18">
        <v>2</v>
      </c>
      <c r="F49" s="19">
        <v>35.479999999999997</v>
      </c>
      <c r="G49" s="20">
        <f>E49*F49</f>
        <v>70.959999999999994</v>
      </c>
    </row>
    <row r="50" spans="1:7" ht="75">
      <c r="A50" s="26" t="s">
        <v>109</v>
      </c>
      <c r="B50" s="26" t="s">
        <v>110</v>
      </c>
      <c r="C50" s="17" t="s">
        <v>65</v>
      </c>
      <c r="D50" s="27" t="s">
        <v>111</v>
      </c>
      <c r="E50" s="18">
        <v>2</v>
      </c>
      <c r="F50" s="19">
        <v>38.1</v>
      </c>
      <c r="G50" s="20">
        <f>E50*F50</f>
        <v>76.2</v>
      </c>
    </row>
    <row r="51" spans="1:7" ht="75">
      <c r="A51" s="26" t="s">
        <v>112</v>
      </c>
      <c r="B51" s="26" t="s">
        <v>113</v>
      </c>
      <c r="C51" s="17" t="s">
        <v>65</v>
      </c>
      <c r="D51" s="27" t="s">
        <v>114</v>
      </c>
      <c r="E51" s="18">
        <v>2</v>
      </c>
      <c r="F51" s="19">
        <v>39.909999999999997</v>
      </c>
      <c r="G51" s="20">
        <f>E51*F51</f>
        <v>79.819999999999993</v>
      </c>
    </row>
    <row r="52" spans="1:7" ht="45">
      <c r="A52" s="26" t="s">
        <v>115</v>
      </c>
      <c r="B52" s="26" t="s">
        <v>116</v>
      </c>
      <c r="C52" s="17" t="s">
        <v>65</v>
      </c>
      <c r="D52" s="27" t="s">
        <v>117</v>
      </c>
      <c r="E52" s="18">
        <v>1</v>
      </c>
      <c r="F52" s="19">
        <v>96.79</v>
      </c>
      <c r="G52" s="20">
        <f>E52*F52</f>
        <v>96.79</v>
      </c>
    </row>
  </sheetData>
  <mergeCells count="1">
    <mergeCell ref="E1:G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2023-09-04T09:09:08Z</dcterms:created>
  <dcterms:modified xsi:type="dcterms:W3CDTF">2023-09-04T09:09:49Z</dcterms:modified>
</cp:coreProperties>
</file>