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B05D088B-F0D1-4AB7-BC3E-D0CA94FBDC0D}" xr6:coauthVersionLast="47" xr6:coauthVersionMax="47" xr10:uidLastSave="{00000000-0000-0000-0000-000000000000}"/>
  <bookViews>
    <workbookView xWindow="-109" yWindow="-109" windowWidth="26301" windowHeight="14305" tabRatio="610" xr2:uid="{00000000-000D-0000-FFFF-FFFF00000000}"/>
  </bookViews>
  <sheets>
    <sheet name="OFERTA ECO. LOTE 1" sheetId="1" r:id="rId1"/>
    <sheet name="OFERTA ECO. LOTE 2" sheetId="2" r:id="rId2"/>
  </sheets>
  <definedNames>
    <definedName name="_xlnm._FilterDatabase" localSheetId="0" hidden="1">'OFERTA ECO. LOTE 1'!$A$3:$J$20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" i="1" l="1"/>
  <c r="J5" i="2"/>
  <c r="J6" i="2"/>
  <c r="J7" i="2"/>
  <c r="J8" i="2"/>
  <c r="J4" i="2"/>
  <c r="J5" i="1"/>
  <c r="J6" i="1"/>
  <c r="J7" i="1"/>
  <c r="J8" i="1"/>
  <c r="J9" i="1"/>
  <c r="J10" i="1"/>
  <c r="J11" i="1"/>
  <c r="J13" i="1"/>
  <c r="J14" i="1"/>
  <c r="J15" i="1"/>
  <c r="J16" i="1"/>
  <c r="J17" i="1"/>
  <c r="J4" i="1"/>
  <c r="J9" i="2" l="1"/>
  <c r="J10" i="2" s="1"/>
  <c r="J11" i="2" s="1"/>
  <c r="J18" i="1"/>
  <c r="J19" i="1" s="1"/>
  <c r="J20" i="1" s="1"/>
</calcChain>
</file>

<file path=xl/sharedStrings.xml><?xml version="1.0" encoding="utf-8"?>
<sst xmlns="http://schemas.openxmlformats.org/spreadsheetml/2006/main" count="129" uniqueCount="72">
  <si>
    <t>POS</t>
  </si>
  <si>
    <t>REF. METRO</t>
  </si>
  <si>
    <t>DENOMINACIÓN</t>
  </si>
  <si>
    <t>TOTAL</t>
  </si>
  <si>
    <t>IMPORTE OFERTADO 
(SIN IVA)</t>
  </si>
  <si>
    <t>IMPORTE DEL IVA</t>
  </si>
  <si>
    <t>IMPORTE OFERTADO 
(IVA INCLUIDO)</t>
  </si>
  <si>
    <r>
      <t xml:space="preserve">* NOTA: </t>
    </r>
    <r>
      <rPr>
        <b/>
        <sz val="11"/>
        <color theme="1"/>
        <rFont val="Calibri"/>
        <family val="2"/>
        <scheme val="minor"/>
      </rPr>
      <t>no se admitirán precios con más de dos cifras decimales.</t>
    </r>
  </si>
  <si>
    <t>-</t>
  </si>
  <si>
    <t>UN</t>
  </si>
  <si>
    <t>PAQ</t>
  </si>
  <si>
    <t>Por unidad</t>
  </si>
  <si>
    <t>PRECIO UNITARIO (*)
(Por unidad o paquete, según condición de embalaje)</t>
  </si>
  <si>
    <t>CONJ. CONECTOR HEMBRA TUBERIA DE ALTA</t>
  </si>
  <si>
    <t>PARKER</t>
  </si>
  <si>
    <t>MARCA HOMOLOGADA</t>
  </si>
  <si>
    <t>CONJ. CONECTOR HEMBRA TUBERIA DE BAJA</t>
  </si>
  <si>
    <t>CONJ. CONECTOR MACHO TUBERIA DE ALTA</t>
  </si>
  <si>
    <t>CONJ. CONECTOR MACHO TUBERIA DE BAJA</t>
  </si>
  <si>
    <t>MODELO/
REFERENCIA/
INFORMACIÓN ADICIONAL</t>
  </si>
  <si>
    <t>ADAPTADOR MACHO VEBEO AM AC 18 G1/2B</t>
  </si>
  <si>
    <t>ADAPTADOR HEMBRA VEBEO AF AC 10 G1/4</t>
  </si>
  <si>
    <t>ESCUADRA VEBEO E AC 10</t>
  </si>
  <si>
    <t>ORIENTABLE VEBEO OR AC 10 G1/4</t>
  </si>
  <si>
    <t>TE VEBEO T AC 10</t>
  </si>
  <si>
    <t>ESCUADRA MACHO VEBEO EM AC 10 G1/4</t>
  </si>
  <si>
    <t>REFERENCIAS HOMOLOGADAS:
- VEBEO (FBO) - ref: 0613-109-1874
- MARKET INDUSTRIAL RACORES R88 - ref: AMAC 18 - G 1/2 B
DOCUMENTACIÓN DE CALIDAD
Junto con el albarán se deberá entregar un certificado o declaración de conformidad que refleje la marca y modelo de las unidades suministradas.</t>
  </si>
  <si>
    <t>- VEBEO (FBO)
- MARKET INDUSTRIAL RACORES R88</t>
  </si>
  <si>
    <t>REFERENCIAS HOMOLOGADAS:
 - VEBEO (FBO) - ref: 0813-009-1072
 - MARKET INDUSTRIAL RACORES R88 - ref: AFAC 10 - G 1/4 H
DOCUMENTACIÓN DE CALIDAD
Junto con el albarán se deberá entregar un certificado o declaración de conformidad que refleje la marca y modelo de las unidades suministradas.</t>
  </si>
  <si>
    <t>REFERENCIAS HOMOLOGADAS:
- VEBEO (FBO) - ref: 5013-135-1000
- MARKET INDUSTRIAL RACORES R88 - ref: EAC 10  +BCXS
DOCUMENTACIÓN DE CALIDAD
Junto con el albarán se deberá entregar un certificado o declaración de conformidad que refleje la marca y modelo de las unidades suministradas.</t>
  </si>
  <si>
    <t>REFERENCIAS HOMOLOGADAS:
 - VEBEO (FBO) - ref: 6113-135-1072
 - MARKET INDUSTRIAL RACORES R88 - ref: ORAC 10 - G 1/4 B +BCXS
DOCUMENTACIÓN DE CALIDAD
Junto con el albarán se deberá entregar un certificado o declaración de conformidad que refleje la marca y modelo de las unidades suministradas.</t>
  </si>
  <si>
    <t>REFERENCIAS HOMOLOGADAS:
- VEBEO (FBO) - ref: 3013-135-1000
- MARKET INDUSTRIAL RACORES R88 - ref: TAC 10  +BCXS
DOCUMENTACIÓN DE CALIDAD
Junto con el albarán se deberá entregar un certificado o declaración de conformidad que refleje la marca y modelo de las unidades suministradas.</t>
  </si>
  <si>
    <t>REFERENCIAS HOMOLOGADAS:
- VEBEO (FBO) ref: 5113-135-1072
- MARKET INDUSTRIAL RACORES R88 - ref: EMAC 10 - G 1/4 B +BCXS
DOCUMENTACIÓN DE CALIDAD
Junto con el albarán se deberá entregar un certificado o declaración de conformidad que refleje la marca y modelo de las unidades suministradas.</t>
  </si>
  <si>
    <t>TUBO POLIETILENO BAJA DENSIDAD 1" 10 ATM</t>
  </si>
  <si>
    <t>LLAVE DE PASO DE ESCUADRA 1/2" X 3/8"</t>
  </si>
  <si>
    <t>ACOPLAMIENTO ESPIGA REF.ACD25E IMOPAC</t>
  </si>
  <si>
    <t>IMOPAC</t>
  </si>
  <si>
    <t>VALVULA DE 5/2 VIAS</t>
  </si>
  <si>
    <t>MAC</t>
  </si>
  <si>
    <t>SMC</t>
  </si>
  <si>
    <t>CASTEL</t>
  </si>
  <si>
    <t>PRESOSTATO DE SEGURIDAD ALCO PS2-A7A</t>
  </si>
  <si>
    <t>VALVULA CIERRE MANUAL 1/4" 6210/2,654305</t>
  </si>
  <si>
    <t>REGULADOR DE CAUDAL 1/4  REF.EAS2000-F02</t>
  </si>
  <si>
    <r>
      <rPr>
        <b/>
        <i/>
        <sz val="10"/>
        <rFont val="Calibri"/>
        <family val="2"/>
        <scheme val="minor"/>
      </rPr>
      <t>Los</t>
    </r>
    <r>
      <rPr>
        <b/>
        <i/>
        <sz val="10"/>
        <color rgb="FFC00000"/>
        <rFont val="Calibri"/>
        <family val="2"/>
        <scheme val="minor"/>
      </rPr>
      <t xml:space="preserve"> </t>
    </r>
    <r>
      <rPr>
        <b/>
        <i/>
        <sz val="11"/>
        <color theme="1"/>
        <rFont val="Calibri"/>
        <family val="2"/>
        <scheme val="minor"/>
      </rPr>
      <t>precios unitarios</t>
    </r>
    <r>
      <rPr>
        <sz val="11"/>
        <color theme="1"/>
        <rFont val="Calibri"/>
        <family val="2"/>
        <scheme val="minor"/>
      </rPr>
      <t xml:space="preserve"> serán </t>
    </r>
    <r>
      <rPr>
        <b/>
        <sz val="11"/>
        <color theme="1"/>
        <rFont val="Calibri"/>
        <family val="2"/>
        <scheme val="minor"/>
      </rPr>
      <t>SIN IVA</t>
    </r>
    <r>
      <rPr>
        <sz val="11"/>
        <color theme="1"/>
        <rFont val="Calibri"/>
        <family val="2"/>
        <scheme val="minor"/>
      </rPr>
      <t>.</t>
    </r>
  </si>
  <si>
    <r>
      <t xml:space="preserve">Los </t>
    </r>
    <r>
      <rPr>
        <i/>
        <sz val="10"/>
        <rFont val="Calibri"/>
        <family val="2"/>
        <scheme val="minor"/>
      </rPr>
      <t>oferentes que deseen presentar oferta por un lote, deberán presentar cotización por</t>
    </r>
    <r>
      <rPr>
        <b/>
        <i/>
        <sz val="10"/>
        <rFont val="Calibri"/>
        <family val="2"/>
        <scheme val="minor"/>
      </rPr>
      <t xml:space="preserve"> TODAS Y CADA UNA</t>
    </r>
    <r>
      <rPr>
        <i/>
        <sz val="10"/>
        <rFont val="Calibri"/>
        <family val="2"/>
        <scheme val="minor"/>
      </rPr>
      <t xml:space="preserve"> de las posiciones indicadas para dicho lote.</t>
    </r>
  </si>
  <si>
    <t>M</t>
  </si>
  <si>
    <t>Por Metro</t>
  </si>
  <si>
    <t>VALVULA DE 3 VÍAS</t>
  </si>
  <si>
    <t>WAIRCOM</t>
  </si>
  <si>
    <t>LLAVE ESFERICA ESCUADRA 1/4"</t>
  </si>
  <si>
    <r>
      <t>CONDICIONES PARTICULARES
DATOS ADICIONALES DEL MATERIAL
-Tubo para uso alimentario según UNE-EN 12201.
-Color negro con banda azul para transporte de agua para consumo humano.
-Serie SDR 7.4.
-Diámetro exterior 32 mm.
-Espesor tubo 4,4 mm.
-Presión nominal 10 bar (PN 10).
-Material PE 40.
-El tubo deberá presentar el m</t>
    </r>
    <r>
      <rPr>
        <sz val="10"/>
        <rFont val="Calibri"/>
        <family val="2"/>
      </rPr>
      <t>arcado mínimo requerido para los tubos según Norma UNE-EN 12201, siendo la frecuencia de marcado no inferior a una vez por metro. Se deberá entregar en rollos de longitud mínima de 25 metros y máximo de 100 metros.</t>
    </r>
  </si>
  <si>
    <t>CANTIDAD ESTIMADA</t>
  </si>
  <si>
    <t>ALCO CONTROLS (EMERSON)</t>
  </si>
  <si>
    <t>OFERTA ECONÓMICA LOTE 1 - RACORES Y OTROS ELEMENTOS DE CONEXIÓN, MANGUERAS, TUBOS Y LLAVES DE PASO SENCILLAS</t>
  </si>
  <si>
    <t>OFERTA ECONÓMICA LOTE 2 - VALVULERÍA Y OTROS ELEMENTOS DE MEDICIÓN Y CONTROL</t>
  </si>
  <si>
    <t xml:space="preserve"> DATOS ADICIONALES DEL MATERIAL
 Marca de referencia :ARCO
 Modelo de referencia: NOV21 -  1/2" x 3/8" sin tuerca, modelo válvula escuadra PN16 M-M Roscar Mando nova ABS cromo - A·80. 
 Se admitirán modelos equivalentes de otras marcas.
 CONDICIONES DE ENTREGA
 Deberá suministrarse en paquete de 2 un.
 El empaquetado podrá ser en caja, bolsa, retráctil, etc., y en todo caso ajustado al volumen del material.</t>
  </si>
  <si>
    <r>
      <t>El</t>
    </r>
    <r>
      <rPr>
        <i/>
        <sz val="10"/>
        <rFont val="Calibri"/>
        <family val="2"/>
        <scheme val="minor"/>
      </rPr>
      <t xml:space="preserve"> </t>
    </r>
    <r>
      <rPr>
        <b/>
        <i/>
        <sz val="10"/>
        <rFont val="Calibri"/>
        <family val="2"/>
        <scheme val="minor"/>
      </rPr>
      <t>precio ofertado se entiende cómo total</t>
    </r>
    <r>
      <rPr>
        <i/>
        <sz val="10"/>
        <rFont val="Calibri"/>
        <family val="2"/>
        <scheme val="minor"/>
      </rPr>
      <t>, comprendiendo toda clase de gastos hasta la entrega de la mercancía en los almacenes de METRO (portes, embalajes, seguros, GG, BI, etc.), incluidos tributos, impuestos y arbitrios estatales, autonómicos y locales, excepto I.V.A. que figurará expresamente aparte</t>
    </r>
  </si>
  <si>
    <t>DATOS ADICIONALES DEL MATERIAL
REFERENCIA/S HOMOLOGADA/S
Válvula MAC serie 1800, referencia 180001-115-0126/0357.
DOCUMENTACIÓN DE CALIDAD
Junto con el albarán se deberá entregar un certificado o declaración de conformidad que refleje la marca y modelo de las unidades suministradas.</t>
  </si>
  <si>
    <t>Limitador de presión dual (baja y alta presión , para sistemas de refrigeración y bombas de calor, con regulación de presión  y corte de presión con control automático, rango en lado izquierdo de 0,5 a 7 bar y rango en lado derecho de 6 a 31 bar, rosca de conexión 7/16 "-20 UNF macho, con homologación según EN 12263.
DATOS ADICIONALES DEL MATERIAL
REFERENCIA/S HOMOLOGADA/S
MARCA: ALCO CONTROLS
MODELO: PS2-A7A
DOCUMENTACIÓN DE CALIDAD
Junto con el albarán se deberá entregar un certificado o declaración de conformidad que refleje la marca y modelo de las unidades suministradas.</t>
  </si>
  <si>
    <t>DATOS ADICIONALES DEL MATERIAL
REFERENCIA/S HOMOLOGADA/S
Marca: SMC - Ref: EAS2000-F02
DOCUMENTACIÓN DE CALIDAD
Junto con el albarán se deberá entregar un certificado o declaración de conformidad que refleje la marca y modelo de las unidades suministradas.</t>
  </si>
  <si>
    <t>DATOS ADICIONALES DEL MATERIAL
REFERENCIA/S HOMOLOGADA/S
Marca: PARKER (LEGRIS) - Ref. 0482 06 13
DOCUMENTACIÓN DE CALIDAD
Junto con el albarán se deberá entregar un certificado o declaración de conformidad que refleje la marca y modelo de las unidades suministradas.</t>
  </si>
  <si>
    <t>DATOS ADICIONALES DEL MATERIAL
REFERENCIA/S HOMOLOGADA/S
Marca: Waircom - Ref D3/4B
DOCUMENTACIÓN DE CALIDAD
Junto con el albarán se deberá entregar un certificado o declaración de conformidad que refleje la marca y modelo de las unidades suministradas.</t>
  </si>
  <si>
    <t>REFERENCIA HOMOLOGADA:
- Marca: IMOPAC - ref: ACD-25E
CONDICIONES DE ENTREGA
Deberá suministrarse en paquete de 5 un. El empaquetado podrá ser en
caja, bolsa, retráctil, etc., y en todo caso ajustado al volumen del material.
DOCUMENTACION DE CALIDAD 
Junto con el albarán se deberá entregar un
certificado o declaración de conformidad de las unidades suministradas respecto al plano y/o especificación del producto.</t>
  </si>
  <si>
    <t>DATOS ADICIONALES DEL MATERIAL
REFERENCIA/S HOMOLOGADA/S
Marca: Castel
Ref: 6210/2 - 1/4"
DOCUMENTACION DE CALIDAD 
Junto con el albarán se deberá entregar un
certificado o declaración de conformidad de las unidades suministradas respecto al plano y/o especificación del producto.</t>
  </si>
  <si>
    <t>Cada conjunto estará formado por las referencias de Parker: 5400-17-16S (cuerpo) 5400-S20-16 (válvula) 22546-28 (anillo tórico) 150-22-16 (escudo de fijación).
La unidad de suministro del material está formada por los 4 elementos descritos anteriormente, y deberán de ser entregados embalados individualmente.
DOCUMENTACION DE CALIDAD
Junto con el albarán se deberá entregar un
certificado o declaración de conformidad de las unidades suministradas respecto al plano y/o especificación del producto.</t>
  </si>
  <si>
    <t>Cada conjunto estará formado por las referencias Parker: 5400-17-12S (cuerpo) 5400-S20-12 (válvula) 22546-23 (anillo tórico) 150-22-12 (escudo de fijación).
Los elementos que forman el material deberán venir embalados conjuntamente formando un solo conjunto.
DOCUMENTACION DE CALIDAD 
Junto con el albarán se deberá entregar un
certificado o declaración de conformidad de las unidades suministradas respecto al plano y/o especificación del producto.</t>
  </si>
  <si>
    <t>Conjunto formado por las referencias Parker: 5400-S16-16 (cuerpo) 22546-214 (anillo tórico) 5400-S19-16 (válvula) 22546-28 (anillo tórico).
Los elementos que forman el material deberán venir embalados conjuntamente formando un solo conjunto.
DOCUMENTACION DE CALIDAD
Junto con el albarán se deberá entregar un
certificado o declaración de conformidad de las unidades suministradas
respecto al plano y/o especificación del producto.</t>
  </si>
  <si>
    <t>Conjunto formado por las referencias Parker: 5400-S16-12 (cuerpo) 22546-116 (anillo tórico) 5400-S19-12 (válvula) 22546-23 (anillo tórico).
Los elementos que forman el material deberán venir embalados conjuntamente formando un solo conjunto.
DOCUMENTACION DE CALIDAD 
Junto con el albarán se deberá entregar un
certificado o declaración de conformidad de las unidades suministradas
respecto al plano y/o especificación del producto.</t>
  </si>
  <si>
    <t>Por paquete de 5 un.</t>
  </si>
  <si>
    <t>Por paquete de 2 un.</t>
  </si>
  <si>
    <r>
      <t>El precio ofertado para todas las referencias se realizará según su condición de embalaje (unidad, paquete, metro, rollo o caja)</t>
    </r>
    <r>
      <rPr>
        <i/>
        <sz val="10"/>
        <rFont val="Calibri"/>
        <family val="2"/>
        <scheme val="minor"/>
      </rPr>
      <t>, es decir, si se solicitan paquetes, el precio ofertado a indicar será para cada paquete.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</si>
</sst>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C0A]_-;\-* #,##0.00\ [$€-C0A]_-;_-* &quot;-&quot;??\ [$€-C0A]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0"/>
      <color indexed="9"/>
      <name val="Arial"/>
      <family val="2"/>
    </font>
    <font>
      <sz val="10"/>
      <color rgb="FF000000"/>
      <name val="Calibri"/>
      <family val="2"/>
    </font>
    <font>
      <b/>
      <i/>
      <sz val="10"/>
      <color rgb="FF000000"/>
      <name val="Calibri"/>
      <family val="2"/>
    </font>
    <font>
      <sz val="10"/>
      <color rgb="FF1F497D"/>
      <name val="Calibri"/>
      <family val="2"/>
      <scheme val="minor"/>
    </font>
    <font>
      <sz val="10"/>
      <name val="Calibri"/>
      <family val="2"/>
    </font>
    <font>
      <b/>
      <i/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0"/>
      <color rgb="FFC00000"/>
      <name val="Calibri"/>
      <family val="2"/>
      <scheme val="minor"/>
    </font>
    <font>
      <sz val="8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4F81BD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rgb="FFD9EBCD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rgb="FF4F81BD"/>
      </top>
      <bottom style="medium">
        <color rgb="FF4F81BD"/>
      </bottom>
      <diagonal/>
    </border>
    <border>
      <left/>
      <right style="medium">
        <color rgb="FF4F81BD"/>
      </right>
      <top style="medium">
        <color rgb="FF4F81BD"/>
      </top>
      <bottom style="medium">
        <color rgb="FF4F81BD"/>
      </bottom>
      <diagonal/>
    </border>
    <border>
      <left style="medium">
        <color rgb="FF4F81BD"/>
      </left>
      <right style="medium">
        <color rgb="FF4F81BD"/>
      </right>
      <top style="medium">
        <color rgb="FF4F81BD"/>
      </top>
      <bottom style="medium">
        <color rgb="FF4F81BD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4F81BD"/>
      </left>
      <right style="medium">
        <color rgb="FF4F81BD"/>
      </right>
      <top/>
      <bottom style="medium">
        <color rgb="FF4F81BD"/>
      </bottom>
      <diagonal/>
    </border>
    <border>
      <left style="medium">
        <color rgb="FF4F81BD"/>
      </left>
      <right/>
      <top style="medium">
        <color rgb="FF4F81BD"/>
      </top>
      <bottom style="medium">
        <color rgb="FF4F81BD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rgb="FF4F81BD"/>
      </top>
      <bottom style="medium">
        <color rgb="FF4F81BD"/>
      </bottom>
      <diagonal/>
    </border>
    <border>
      <left/>
      <right style="medium">
        <color rgb="FF4F81BD"/>
      </right>
      <top/>
      <bottom style="medium">
        <color rgb="FF4F81BD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5" fillId="4" borderId="5" xfId="0" applyFont="1" applyFill="1" applyBorder="1" applyAlignment="1" applyProtection="1">
      <alignment horizontal="center" vertical="center" wrapText="1"/>
    </xf>
    <xf numFmtId="0" fontId="5" fillId="4" borderId="5" xfId="0" applyFont="1" applyFill="1" applyBorder="1" applyAlignment="1" applyProtection="1">
      <alignment horizontal="center" vertical="center"/>
    </xf>
    <xf numFmtId="0" fontId="5" fillId="4" borderId="5" xfId="0" applyFont="1" applyFill="1" applyBorder="1" applyAlignment="1" applyProtection="1">
      <alignment horizontal="left" vertical="center"/>
    </xf>
    <xf numFmtId="0" fontId="6" fillId="5" borderId="5" xfId="0" applyFont="1" applyFill="1" applyBorder="1" applyAlignment="1" applyProtection="1">
      <alignment horizontal="center" vertical="center"/>
    </xf>
    <xf numFmtId="164" fontId="7" fillId="0" borderId="5" xfId="1" applyNumberFormat="1" applyFont="1" applyBorder="1" applyAlignment="1" applyProtection="1">
      <alignment horizontal="center" vertical="center" wrapText="1"/>
      <protection locked="0"/>
    </xf>
    <xf numFmtId="44" fontId="7" fillId="6" borderId="5" xfId="1" applyFont="1" applyFill="1" applyBorder="1" applyAlignment="1" applyProtection="1">
      <alignment horizontal="center" vertical="center" wrapText="1"/>
    </xf>
    <xf numFmtId="4" fontId="0" fillId="0" borderId="0" xfId="0" applyNumberFormat="1" applyProtection="1"/>
    <xf numFmtId="0" fontId="8" fillId="4" borderId="5" xfId="0" applyFont="1" applyFill="1" applyBorder="1" applyAlignment="1" applyProtection="1">
      <alignment horizontal="left" vertical="center"/>
    </xf>
    <xf numFmtId="44" fontId="10" fillId="6" borderId="3" xfId="0" applyNumberFormat="1" applyFont="1" applyFill="1" applyBorder="1" applyAlignment="1" applyProtection="1">
      <alignment vertical="center"/>
    </xf>
    <xf numFmtId="0" fontId="0" fillId="0" borderId="0" xfId="0" applyBorder="1" applyProtection="1"/>
    <xf numFmtId="0" fontId="0" fillId="0" borderId="0" xfId="0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center"/>
    </xf>
    <xf numFmtId="0" fontId="5" fillId="4" borderId="5" xfId="0" applyFont="1" applyFill="1" applyBorder="1" applyAlignment="1" applyProtection="1">
      <alignment horizontal="left" vertical="center" wrapText="1"/>
    </xf>
    <xf numFmtId="0" fontId="5" fillId="4" borderId="5" xfId="0" quotePrefix="1" applyFont="1" applyFill="1" applyBorder="1" applyAlignment="1" applyProtection="1">
      <alignment horizontal="left" vertical="center" wrapText="1"/>
    </xf>
    <xf numFmtId="0" fontId="5" fillId="4" borderId="5" xfId="0" quotePrefix="1" applyFont="1" applyFill="1" applyBorder="1" applyAlignment="1" applyProtection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44" fontId="0" fillId="0" borderId="0" xfId="0" applyNumberFormat="1" applyProtection="1"/>
    <xf numFmtId="0" fontId="6" fillId="5" borderId="5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6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center" vertical="center" wrapText="1"/>
    </xf>
    <xf numFmtId="0" fontId="4" fillId="3" borderId="8" xfId="0" applyFont="1" applyFill="1" applyBorder="1" applyAlignment="1" applyProtection="1">
      <alignment horizontal="center" vertical="center" wrapText="1"/>
    </xf>
    <xf numFmtId="0" fontId="9" fillId="3" borderId="6" xfId="0" applyFont="1" applyFill="1" applyBorder="1" applyAlignment="1" applyProtection="1">
      <alignment horizontal="center" wrapText="1"/>
    </xf>
    <xf numFmtId="0" fontId="9" fillId="3" borderId="1" xfId="0" applyFont="1" applyFill="1" applyBorder="1" applyAlignment="1" applyProtection="1">
      <alignment horizontal="center" wrapText="1"/>
    </xf>
    <xf numFmtId="0" fontId="9" fillId="3" borderId="2" xfId="0" applyFont="1" applyFill="1" applyBorder="1" applyAlignment="1" applyProtection="1">
      <alignment horizontal="center" wrapText="1"/>
    </xf>
    <xf numFmtId="0" fontId="9" fillId="3" borderId="6" xfId="0" applyFont="1" applyFill="1" applyBorder="1" applyAlignment="1" applyProtection="1">
      <alignment horizontal="center"/>
    </xf>
    <xf numFmtId="0" fontId="9" fillId="3" borderId="1" xfId="0" applyFont="1" applyFill="1" applyBorder="1" applyAlignment="1" applyProtection="1">
      <alignment horizontal="center"/>
    </xf>
    <xf numFmtId="0" fontId="9" fillId="3" borderId="2" xfId="0" applyFont="1" applyFill="1" applyBorder="1" applyAlignment="1" applyProtection="1">
      <alignment horizontal="center"/>
    </xf>
    <xf numFmtId="0" fontId="13" fillId="7" borderId="0" xfId="0" applyFont="1" applyFill="1" applyAlignment="1" applyProtection="1">
      <alignment horizontal="left" wrapText="1"/>
    </xf>
    <xf numFmtId="0" fontId="11" fillId="7" borderId="0" xfId="0" applyFont="1" applyFill="1" applyAlignment="1" applyProtection="1">
      <alignment horizontal="left"/>
    </xf>
    <xf numFmtId="0" fontId="13" fillId="7" borderId="0" xfId="0" applyFont="1" applyFill="1" applyAlignment="1" applyProtection="1">
      <alignment horizontal="left"/>
    </xf>
    <xf numFmtId="0" fontId="3" fillId="2" borderId="3" xfId="0" applyFont="1" applyFill="1" applyBorder="1" applyAlignment="1" applyProtection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7"/>
  <sheetViews>
    <sheetView tabSelected="1" zoomScale="85" zoomScaleNormal="85" workbookViewId="0">
      <selection activeCell="C4" sqref="C4"/>
    </sheetView>
  </sheetViews>
  <sheetFormatPr baseColWidth="10" defaultColWidth="11.5" defaultRowHeight="14.3" x14ac:dyDescent="0.25"/>
  <cols>
    <col min="1" max="1" width="8.375" style="1" customWidth="1"/>
    <col min="2" max="2" width="11.5" style="1" bestFit="1" customWidth="1"/>
    <col min="3" max="3" width="39" style="1" customWidth="1"/>
    <col min="4" max="4" width="29" style="2" customWidth="1"/>
    <col min="5" max="5" width="68.5" style="2" customWidth="1"/>
    <col min="6" max="6" width="7.5" style="1" customWidth="1"/>
    <col min="7" max="7" width="6.5" style="1" customWidth="1"/>
    <col min="8" max="8" width="18" style="1" customWidth="1"/>
    <col min="9" max="9" width="11.75" style="1" customWidth="1"/>
    <col min="10" max="10" width="16.375" style="1" customWidth="1"/>
    <col min="11" max="16384" width="11.5" style="1"/>
  </cols>
  <sheetData>
    <row r="1" spans="1:12" ht="14.95" thickBot="1" x14ac:dyDescent="0.3">
      <c r="C1" s="23" t="s">
        <v>54</v>
      </c>
      <c r="D1" s="23"/>
      <c r="E1" s="23"/>
      <c r="F1" s="23"/>
      <c r="G1" s="23"/>
      <c r="H1" s="24"/>
      <c r="I1" s="16"/>
    </row>
    <row r="2" spans="1:12" ht="16.149999999999999" customHeight="1" thickBot="1" x14ac:dyDescent="0.3"/>
    <row r="3" spans="1:12" ht="68.45" customHeight="1" thickBot="1" x14ac:dyDescent="0.3">
      <c r="A3" s="38" t="s">
        <v>0</v>
      </c>
      <c r="B3" s="38" t="s">
        <v>1</v>
      </c>
      <c r="C3" s="3" t="s">
        <v>2</v>
      </c>
      <c r="D3" s="3" t="s">
        <v>15</v>
      </c>
      <c r="E3" s="3" t="s">
        <v>19</v>
      </c>
      <c r="F3" s="25" t="s">
        <v>52</v>
      </c>
      <c r="G3" s="26"/>
      <c r="H3" s="27" t="s">
        <v>12</v>
      </c>
      <c r="I3" s="28"/>
      <c r="J3" s="4" t="s">
        <v>3</v>
      </c>
    </row>
    <row r="4" spans="1:12" ht="129.6" customHeight="1" thickBot="1" x14ac:dyDescent="0.3">
      <c r="A4" s="5">
        <v>1</v>
      </c>
      <c r="B4" s="5">
        <v>793</v>
      </c>
      <c r="C4" s="12" t="s">
        <v>35</v>
      </c>
      <c r="D4" s="19" t="s">
        <v>36</v>
      </c>
      <c r="E4" s="17" t="s">
        <v>63</v>
      </c>
      <c r="F4" s="20">
        <v>40</v>
      </c>
      <c r="G4" s="20" t="s">
        <v>10</v>
      </c>
      <c r="H4" s="9">
        <v>0</v>
      </c>
      <c r="I4" s="22" t="s">
        <v>69</v>
      </c>
      <c r="J4" s="10">
        <f>H4*F4</f>
        <v>0</v>
      </c>
    </row>
    <row r="5" spans="1:12" ht="184.75" customHeight="1" thickBot="1" x14ac:dyDescent="0.3">
      <c r="A5" s="5">
        <v>2</v>
      </c>
      <c r="B5" s="5">
        <v>820</v>
      </c>
      <c r="C5" s="12" t="s">
        <v>33</v>
      </c>
      <c r="D5" s="19" t="s">
        <v>8</v>
      </c>
      <c r="E5" s="17" t="s">
        <v>51</v>
      </c>
      <c r="F5" s="20">
        <v>400</v>
      </c>
      <c r="G5" s="20" t="s">
        <v>46</v>
      </c>
      <c r="H5" s="9">
        <v>0</v>
      </c>
      <c r="I5" s="8" t="s">
        <v>47</v>
      </c>
      <c r="J5" s="10">
        <f t="shared" ref="J5:J17" si="0">H5*F5</f>
        <v>0</v>
      </c>
      <c r="L5" s="11"/>
    </row>
    <row r="6" spans="1:12" ht="82.2" thickBot="1" x14ac:dyDescent="0.3">
      <c r="A6" s="5">
        <v>3</v>
      </c>
      <c r="B6" s="5">
        <v>1702</v>
      </c>
      <c r="C6" s="12" t="s">
        <v>20</v>
      </c>
      <c r="D6" s="18" t="s">
        <v>27</v>
      </c>
      <c r="E6" s="17" t="s">
        <v>26</v>
      </c>
      <c r="F6" s="20">
        <v>800</v>
      </c>
      <c r="G6" s="20" t="s">
        <v>9</v>
      </c>
      <c r="H6" s="9">
        <v>0</v>
      </c>
      <c r="I6" s="8" t="s">
        <v>11</v>
      </c>
      <c r="J6" s="10">
        <f t="shared" si="0"/>
        <v>0</v>
      </c>
      <c r="L6" s="11"/>
    </row>
    <row r="7" spans="1:12" ht="82.2" thickBot="1" x14ac:dyDescent="0.3">
      <c r="A7" s="5">
        <v>4</v>
      </c>
      <c r="B7" s="5">
        <v>1704</v>
      </c>
      <c r="C7" s="12" t="s">
        <v>21</v>
      </c>
      <c r="D7" s="18" t="s">
        <v>27</v>
      </c>
      <c r="E7" s="17" t="s">
        <v>28</v>
      </c>
      <c r="F7" s="20">
        <v>1500</v>
      </c>
      <c r="G7" s="20" t="s">
        <v>9</v>
      </c>
      <c r="H7" s="9">
        <v>0</v>
      </c>
      <c r="I7" s="8" t="s">
        <v>11</v>
      </c>
      <c r="J7" s="10">
        <f t="shared" si="0"/>
        <v>0</v>
      </c>
      <c r="L7" s="11"/>
    </row>
    <row r="8" spans="1:12" ht="82.2" thickBot="1" x14ac:dyDescent="0.3">
      <c r="A8" s="5">
        <v>5</v>
      </c>
      <c r="B8" s="5">
        <v>1705</v>
      </c>
      <c r="C8" s="12" t="s">
        <v>22</v>
      </c>
      <c r="D8" s="18" t="s">
        <v>27</v>
      </c>
      <c r="E8" s="17" t="s">
        <v>29</v>
      </c>
      <c r="F8" s="20">
        <v>700</v>
      </c>
      <c r="G8" s="20" t="s">
        <v>9</v>
      </c>
      <c r="H8" s="9">
        <v>0</v>
      </c>
      <c r="I8" s="8" t="s">
        <v>11</v>
      </c>
      <c r="J8" s="10">
        <f t="shared" si="0"/>
        <v>0</v>
      </c>
      <c r="L8" s="11"/>
    </row>
    <row r="9" spans="1:12" ht="82.2" thickBot="1" x14ac:dyDescent="0.3">
      <c r="A9" s="5">
        <v>6</v>
      </c>
      <c r="B9" s="5">
        <v>1708</v>
      </c>
      <c r="C9" s="12" t="s">
        <v>23</v>
      </c>
      <c r="D9" s="18" t="s">
        <v>27</v>
      </c>
      <c r="E9" s="17" t="s">
        <v>30</v>
      </c>
      <c r="F9" s="20">
        <v>200</v>
      </c>
      <c r="G9" s="20" t="s">
        <v>9</v>
      </c>
      <c r="H9" s="9">
        <v>0</v>
      </c>
      <c r="I9" s="8" t="s">
        <v>11</v>
      </c>
      <c r="J9" s="10">
        <f t="shared" si="0"/>
        <v>0</v>
      </c>
      <c r="L9" s="11"/>
    </row>
    <row r="10" spans="1:12" ht="97.15" customHeight="1" thickBot="1" x14ac:dyDescent="0.3">
      <c r="A10" s="5">
        <v>7</v>
      </c>
      <c r="B10" s="5">
        <v>1712</v>
      </c>
      <c r="C10" s="12" t="s">
        <v>24</v>
      </c>
      <c r="D10" s="18" t="s">
        <v>27</v>
      </c>
      <c r="E10" s="17" t="s">
        <v>31</v>
      </c>
      <c r="F10" s="20">
        <v>1000</v>
      </c>
      <c r="G10" s="20" t="s">
        <v>9</v>
      </c>
      <c r="H10" s="9">
        <v>0</v>
      </c>
      <c r="I10" s="8" t="s">
        <v>11</v>
      </c>
      <c r="J10" s="10">
        <f t="shared" si="0"/>
        <v>0</v>
      </c>
      <c r="L10" s="11"/>
    </row>
    <row r="11" spans="1:12" ht="101.4" customHeight="1" thickBot="1" x14ac:dyDescent="0.3">
      <c r="A11" s="5">
        <v>8</v>
      </c>
      <c r="B11" s="5">
        <v>1722</v>
      </c>
      <c r="C11" s="12" t="s">
        <v>25</v>
      </c>
      <c r="D11" s="18" t="s">
        <v>27</v>
      </c>
      <c r="E11" s="17" t="s">
        <v>32</v>
      </c>
      <c r="F11" s="20">
        <v>200</v>
      </c>
      <c r="G11" s="20" t="s">
        <v>9</v>
      </c>
      <c r="H11" s="9">
        <v>0</v>
      </c>
      <c r="I11" s="8" t="s">
        <v>11</v>
      </c>
      <c r="J11" s="10">
        <f t="shared" si="0"/>
        <v>0</v>
      </c>
      <c r="L11" s="11"/>
    </row>
    <row r="12" spans="1:12" ht="155.4" customHeight="1" thickBot="1" x14ac:dyDescent="0.3">
      <c r="A12" s="5">
        <v>9</v>
      </c>
      <c r="B12" s="5">
        <v>11222</v>
      </c>
      <c r="C12" s="7" t="s">
        <v>34</v>
      </c>
      <c r="D12" s="19" t="s">
        <v>8</v>
      </c>
      <c r="E12" s="17" t="s">
        <v>56</v>
      </c>
      <c r="F12" s="20">
        <v>125</v>
      </c>
      <c r="G12" s="20" t="s">
        <v>10</v>
      </c>
      <c r="H12" s="9">
        <v>0</v>
      </c>
      <c r="I12" s="22" t="s">
        <v>70</v>
      </c>
      <c r="J12" s="10">
        <f t="shared" si="0"/>
        <v>0</v>
      </c>
      <c r="L12" s="11"/>
    </row>
    <row r="13" spans="1:12" ht="109.4" thickBot="1" x14ac:dyDescent="0.3">
      <c r="A13" s="5">
        <v>10</v>
      </c>
      <c r="B13" s="5">
        <v>89417</v>
      </c>
      <c r="C13" s="7" t="s">
        <v>13</v>
      </c>
      <c r="D13" s="6" t="s">
        <v>14</v>
      </c>
      <c r="E13" s="17" t="s">
        <v>68</v>
      </c>
      <c r="F13" s="20">
        <v>150</v>
      </c>
      <c r="G13" s="20" t="s">
        <v>9</v>
      </c>
      <c r="H13" s="9">
        <v>0</v>
      </c>
      <c r="I13" s="8" t="s">
        <v>11</v>
      </c>
      <c r="J13" s="10">
        <f t="shared" si="0"/>
        <v>0</v>
      </c>
      <c r="L13" s="11"/>
    </row>
    <row r="14" spans="1:12" ht="109.4" thickBot="1" x14ac:dyDescent="0.3">
      <c r="A14" s="5">
        <v>11</v>
      </c>
      <c r="B14" s="5">
        <v>89420</v>
      </c>
      <c r="C14" s="7" t="s">
        <v>16</v>
      </c>
      <c r="D14" s="6" t="s">
        <v>14</v>
      </c>
      <c r="E14" s="17" t="s">
        <v>67</v>
      </c>
      <c r="F14" s="20">
        <v>150</v>
      </c>
      <c r="G14" s="20" t="s">
        <v>9</v>
      </c>
      <c r="H14" s="9">
        <v>0</v>
      </c>
      <c r="I14" s="8" t="s">
        <v>11</v>
      </c>
      <c r="J14" s="10">
        <f t="shared" si="0"/>
        <v>0</v>
      </c>
      <c r="L14" s="11"/>
    </row>
    <row r="15" spans="1:12" ht="109.4" thickBot="1" x14ac:dyDescent="0.3">
      <c r="A15" s="5">
        <v>12</v>
      </c>
      <c r="B15" s="5">
        <v>89446</v>
      </c>
      <c r="C15" s="7" t="s">
        <v>17</v>
      </c>
      <c r="D15" s="6" t="s">
        <v>14</v>
      </c>
      <c r="E15" s="17" t="s">
        <v>66</v>
      </c>
      <c r="F15" s="20">
        <v>150</v>
      </c>
      <c r="G15" s="20" t="s">
        <v>9</v>
      </c>
      <c r="H15" s="9">
        <v>0</v>
      </c>
      <c r="I15" s="8" t="s">
        <v>11</v>
      </c>
      <c r="J15" s="10">
        <f t="shared" si="0"/>
        <v>0</v>
      </c>
      <c r="L15" s="11"/>
    </row>
    <row r="16" spans="1:12" ht="149.44999999999999" customHeight="1" thickBot="1" x14ac:dyDescent="0.3">
      <c r="A16" s="5">
        <v>13</v>
      </c>
      <c r="B16" s="5">
        <v>89449</v>
      </c>
      <c r="C16" s="12" t="s">
        <v>18</v>
      </c>
      <c r="D16" s="6" t="s">
        <v>14</v>
      </c>
      <c r="E16" s="17" t="s">
        <v>65</v>
      </c>
      <c r="F16" s="20">
        <v>150</v>
      </c>
      <c r="G16" s="20" t="s">
        <v>9</v>
      </c>
      <c r="H16" s="9">
        <v>0</v>
      </c>
      <c r="I16" s="8" t="s">
        <v>11</v>
      </c>
      <c r="J16" s="10">
        <f t="shared" si="0"/>
        <v>0</v>
      </c>
      <c r="L16" s="11"/>
    </row>
    <row r="17" spans="1:12" ht="118.9" customHeight="1" thickBot="1" x14ac:dyDescent="0.3">
      <c r="A17" s="5">
        <v>14</v>
      </c>
      <c r="B17" s="5">
        <v>189449</v>
      </c>
      <c r="C17" s="7" t="s">
        <v>42</v>
      </c>
      <c r="D17" s="5" t="s">
        <v>40</v>
      </c>
      <c r="E17" s="17" t="s">
        <v>64</v>
      </c>
      <c r="F17" s="20">
        <v>100</v>
      </c>
      <c r="G17" s="20" t="s">
        <v>9</v>
      </c>
      <c r="H17" s="9">
        <v>0</v>
      </c>
      <c r="I17" s="8" t="s">
        <v>11</v>
      </c>
      <c r="J17" s="10">
        <f t="shared" si="0"/>
        <v>0</v>
      </c>
      <c r="L17" s="11"/>
    </row>
    <row r="18" spans="1:12" ht="32.950000000000003" customHeight="1" thickBot="1" x14ac:dyDescent="0.3">
      <c r="G18" s="29" t="s">
        <v>4</v>
      </c>
      <c r="H18" s="30"/>
      <c r="I18" s="31"/>
      <c r="J18" s="13">
        <f>SUM(J4:J17)</f>
        <v>0</v>
      </c>
      <c r="K18" s="21"/>
    </row>
    <row r="19" spans="1:12" ht="21.6" customHeight="1" thickBot="1" x14ac:dyDescent="0.3">
      <c r="G19" s="32" t="s">
        <v>5</v>
      </c>
      <c r="H19" s="33"/>
      <c r="I19" s="34"/>
      <c r="J19" s="13">
        <f>J18*0.21</f>
        <v>0</v>
      </c>
    </row>
    <row r="20" spans="1:12" ht="32.950000000000003" customHeight="1" thickBot="1" x14ac:dyDescent="0.3">
      <c r="F20" s="14"/>
      <c r="G20" s="29" t="s">
        <v>6</v>
      </c>
      <c r="H20" s="30"/>
      <c r="I20" s="31"/>
      <c r="J20" s="13">
        <f>J19+J18</f>
        <v>0</v>
      </c>
    </row>
    <row r="22" spans="1:12" x14ac:dyDescent="0.25">
      <c r="C22" s="36" t="s">
        <v>7</v>
      </c>
      <c r="D22" s="36"/>
      <c r="E22" s="36"/>
      <c r="F22" s="36"/>
      <c r="G22" s="36"/>
      <c r="H22" s="36"/>
      <c r="I22" s="36"/>
      <c r="J22" s="36"/>
      <c r="K22" s="36"/>
    </row>
    <row r="23" spans="1:12" ht="14.95" customHeight="1" x14ac:dyDescent="0.25">
      <c r="C23" s="36" t="s">
        <v>44</v>
      </c>
      <c r="D23" s="36"/>
      <c r="E23" s="36"/>
      <c r="F23" s="36"/>
      <c r="G23" s="36"/>
      <c r="H23" s="36"/>
      <c r="I23" s="36"/>
      <c r="J23" s="36"/>
      <c r="K23" s="36"/>
    </row>
    <row r="24" spans="1:12" ht="14.95" customHeight="1" x14ac:dyDescent="0.25">
      <c r="C24" s="37" t="s">
        <v>45</v>
      </c>
      <c r="D24" s="37"/>
      <c r="E24" s="37"/>
      <c r="F24" s="37"/>
      <c r="G24" s="37"/>
      <c r="H24" s="37"/>
      <c r="I24" s="37"/>
      <c r="J24" s="37"/>
      <c r="K24" s="37"/>
    </row>
    <row r="25" spans="1:12" ht="14.95" customHeight="1" x14ac:dyDescent="0.25">
      <c r="C25" s="37" t="s">
        <v>71</v>
      </c>
      <c r="D25" s="37"/>
      <c r="E25" s="37"/>
      <c r="F25" s="37"/>
      <c r="G25" s="37"/>
      <c r="H25" s="37"/>
      <c r="I25" s="37"/>
      <c r="J25" s="37"/>
      <c r="K25" s="37"/>
    </row>
    <row r="26" spans="1:12" ht="28.2" customHeight="1" x14ac:dyDescent="0.25">
      <c r="C26" s="35" t="s">
        <v>57</v>
      </c>
      <c r="D26" s="35"/>
      <c r="E26" s="35"/>
      <c r="F26" s="35"/>
      <c r="G26" s="35"/>
      <c r="H26" s="35"/>
      <c r="I26" s="35"/>
      <c r="J26" s="35"/>
      <c r="K26" s="35"/>
    </row>
    <row r="27" spans="1:12" ht="28.9" customHeight="1" x14ac:dyDescent="0.25">
      <c r="D27" s="1"/>
      <c r="E27" s="1"/>
    </row>
  </sheetData>
  <sheetProtection algorithmName="SHA-512" hashValue="tMrlQwpiT/VvqlPQd8QMYeEz439qHrm6LGdFzeoYpLFHnK4Id7+M1XbWdCEmg7zu3CMneV5pJETxN1zPbtyx7g==" saltValue="CS1V6goC8QUVT+Ms4oumVA==" spinCount="100000" sheet="1" objects="1" scenarios="1" formatCells="0" formatColumns="0" formatRows="0" autoFilter="0"/>
  <sortState xmlns:xlrd2="http://schemas.microsoft.com/office/spreadsheetml/2017/richdata2" ref="B5:C17">
    <sortCondition ref="B5:B17"/>
  </sortState>
  <mergeCells count="11">
    <mergeCell ref="C26:K26"/>
    <mergeCell ref="G20:I20"/>
    <mergeCell ref="C22:K22"/>
    <mergeCell ref="C23:K23"/>
    <mergeCell ref="C24:K24"/>
    <mergeCell ref="C25:K25"/>
    <mergeCell ref="C1:H1"/>
    <mergeCell ref="F3:G3"/>
    <mergeCell ref="H3:I3"/>
    <mergeCell ref="G18:I18"/>
    <mergeCell ref="G19:I19"/>
  </mergeCells>
  <phoneticPr fontId="1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8"/>
  <sheetViews>
    <sheetView zoomScale="85" zoomScaleNormal="85" workbookViewId="0">
      <selection activeCell="H4" sqref="H4"/>
    </sheetView>
  </sheetViews>
  <sheetFormatPr baseColWidth="10" defaultColWidth="11.5" defaultRowHeight="14.3" x14ac:dyDescent="0.25"/>
  <cols>
    <col min="1" max="1" width="4.5" style="1" bestFit="1" customWidth="1"/>
    <col min="2" max="2" width="11.5" style="1" bestFit="1" customWidth="1"/>
    <col min="3" max="3" width="38.625" style="1" bestFit="1" customWidth="1"/>
    <col min="4" max="4" width="17.125" style="15" customWidth="1"/>
    <col min="5" max="5" width="63.125" style="15" customWidth="1"/>
    <col min="6" max="6" width="6.875" style="1" customWidth="1"/>
    <col min="7" max="7" width="6" style="1" customWidth="1"/>
    <col min="8" max="8" width="18" style="1" customWidth="1"/>
    <col min="9" max="9" width="11" style="1" customWidth="1"/>
    <col min="10" max="10" width="16.375" style="1" customWidth="1"/>
    <col min="11" max="16384" width="11.5" style="1"/>
  </cols>
  <sheetData>
    <row r="1" spans="1:11" ht="14.95" thickBot="1" x14ac:dyDescent="0.3">
      <c r="C1" s="23" t="s">
        <v>55</v>
      </c>
      <c r="D1" s="23"/>
      <c r="E1" s="23"/>
      <c r="F1" s="23"/>
      <c r="G1" s="23"/>
      <c r="H1" s="24"/>
      <c r="I1" s="16"/>
    </row>
    <row r="2" spans="1:11" ht="14.95" thickBot="1" x14ac:dyDescent="0.3"/>
    <row r="3" spans="1:11" ht="79.849999999999994" customHeight="1" thickBot="1" x14ac:dyDescent="0.3">
      <c r="A3" s="38" t="s">
        <v>0</v>
      </c>
      <c r="B3" s="38" t="s">
        <v>1</v>
      </c>
      <c r="C3" s="3" t="s">
        <v>2</v>
      </c>
      <c r="D3" s="3" t="s">
        <v>15</v>
      </c>
      <c r="E3" s="3" t="s">
        <v>19</v>
      </c>
      <c r="F3" s="25" t="s">
        <v>52</v>
      </c>
      <c r="G3" s="26"/>
      <c r="H3" s="27" t="s">
        <v>12</v>
      </c>
      <c r="I3" s="28"/>
      <c r="J3" s="4" t="s">
        <v>3</v>
      </c>
    </row>
    <row r="4" spans="1:11" ht="101.4" customHeight="1" thickBot="1" x14ac:dyDescent="0.3">
      <c r="A4" s="5">
        <v>1</v>
      </c>
      <c r="B4" s="6">
        <v>88624</v>
      </c>
      <c r="C4" s="7" t="s">
        <v>37</v>
      </c>
      <c r="D4" s="6" t="s">
        <v>38</v>
      </c>
      <c r="E4" s="17" t="s">
        <v>58</v>
      </c>
      <c r="F4" s="20">
        <v>100</v>
      </c>
      <c r="G4" s="20" t="s">
        <v>9</v>
      </c>
      <c r="H4" s="9">
        <v>0</v>
      </c>
      <c r="I4" s="8" t="s">
        <v>11</v>
      </c>
      <c r="J4" s="10">
        <f>H4*F4</f>
        <v>0</v>
      </c>
    </row>
    <row r="5" spans="1:11" ht="105.65" customHeight="1" thickBot="1" x14ac:dyDescent="0.3">
      <c r="A5" s="5">
        <v>2</v>
      </c>
      <c r="B5" s="6">
        <v>88626</v>
      </c>
      <c r="C5" s="7" t="s">
        <v>50</v>
      </c>
      <c r="D5" s="6" t="s">
        <v>14</v>
      </c>
      <c r="E5" s="17" t="s">
        <v>61</v>
      </c>
      <c r="F5" s="20">
        <v>20</v>
      </c>
      <c r="G5" s="20" t="s">
        <v>9</v>
      </c>
      <c r="H5" s="9">
        <v>0</v>
      </c>
      <c r="I5" s="8" t="s">
        <v>11</v>
      </c>
      <c r="J5" s="10">
        <f t="shared" ref="J5:J8" si="0">H5*F5</f>
        <v>0</v>
      </c>
    </row>
    <row r="6" spans="1:11" ht="103.25" customHeight="1" thickBot="1" x14ac:dyDescent="0.3">
      <c r="A6" s="5">
        <v>3</v>
      </c>
      <c r="B6" s="6">
        <v>88645</v>
      </c>
      <c r="C6" s="7" t="s">
        <v>48</v>
      </c>
      <c r="D6" s="5" t="s">
        <v>49</v>
      </c>
      <c r="E6" s="17" t="s">
        <v>62</v>
      </c>
      <c r="F6" s="20">
        <v>40</v>
      </c>
      <c r="G6" s="20" t="s">
        <v>9</v>
      </c>
      <c r="H6" s="9">
        <v>0</v>
      </c>
      <c r="I6" s="8" t="s">
        <v>11</v>
      </c>
      <c r="J6" s="10">
        <f t="shared" si="0"/>
        <v>0</v>
      </c>
    </row>
    <row r="7" spans="1:11" ht="180.7" customHeight="1" thickBot="1" x14ac:dyDescent="0.3">
      <c r="A7" s="5">
        <v>4</v>
      </c>
      <c r="B7" s="6">
        <v>189413</v>
      </c>
      <c r="C7" s="7" t="s">
        <v>41</v>
      </c>
      <c r="D7" s="5" t="s">
        <v>53</v>
      </c>
      <c r="E7" s="17" t="s">
        <v>59</v>
      </c>
      <c r="F7" s="20">
        <v>10</v>
      </c>
      <c r="G7" s="20" t="s">
        <v>9</v>
      </c>
      <c r="H7" s="9">
        <v>0</v>
      </c>
      <c r="I7" s="8" t="s">
        <v>11</v>
      </c>
      <c r="J7" s="10">
        <f t="shared" si="0"/>
        <v>0</v>
      </c>
    </row>
    <row r="8" spans="1:11" ht="101.4" customHeight="1" thickBot="1" x14ac:dyDescent="0.3">
      <c r="A8" s="5">
        <v>5</v>
      </c>
      <c r="B8" s="6">
        <v>270021</v>
      </c>
      <c r="C8" s="7" t="s">
        <v>43</v>
      </c>
      <c r="D8" s="5" t="s">
        <v>39</v>
      </c>
      <c r="E8" s="17" t="s">
        <v>60</v>
      </c>
      <c r="F8" s="20">
        <v>15</v>
      </c>
      <c r="G8" s="20" t="s">
        <v>9</v>
      </c>
      <c r="H8" s="9">
        <v>0</v>
      </c>
      <c r="I8" s="8" t="s">
        <v>11</v>
      </c>
      <c r="J8" s="10">
        <f t="shared" si="0"/>
        <v>0</v>
      </c>
    </row>
    <row r="9" spans="1:11" ht="14.95" customHeight="1" thickBot="1" x14ac:dyDescent="0.3">
      <c r="G9" s="29" t="s">
        <v>4</v>
      </c>
      <c r="H9" s="30"/>
      <c r="I9" s="31"/>
      <c r="J9" s="13">
        <f>SUM(J4:J8)</f>
        <v>0</v>
      </c>
    </row>
    <row r="10" spans="1:11" ht="14.95" thickBot="1" x14ac:dyDescent="0.3">
      <c r="G10" s="32" t="s">
        <v>5</v>
      </c>
      <c r="H10" s="33"/>
      <c r="I10" s="34"/>
      <c r="J10" s="13">
        <f>J9*0.21</f>
        <v>0</v>
      </c>
    </row>
    <row r="11" spans="1:11" ht="14.95" customHeight="1" thickBot="1" x14ac:dyDescent="0.3">
      <c r="F11" s="14"/>
      <c r="G11" s="29" t="s">
        <v>6</v>
      </c>
      <c r="H11" s="30"/>
      <c r="I11" s="31"/>
      <c r="J11" s="13">
        <f>J10+J9</f>
        <v>0</v>
      </c>
    </row>
    <row r="13" spans="1:11" x14ac:dyDescent="0.25">
      <c r="C13" s="36" t="s">
        <v>7</v>
      </c>
      <c r="D13" s="36"/>
      <c r="E13" s="36"/>
      <c r="F13" s="36"/>
      <c r="G13" s="36"/>
      <c r="H13" s="36"/>
      <c r="I13" s="36"/>
      <c r="J13" s="36"/>
      <c r="K13" s="36"/>
    </row>
    <row r="14" spans="1:11" ht="14.95" customHeight="1" x14ac:dyDescent="0.25">
      <c r="C14" s="36" t="s">
        <v>44</v>
      </c>
      <c r="D14" s="36"/>
      <c r="E14" s="36"/>
      <c r="F14" s="36"/>
      <c r="G14" s="36"/>
      <c r="H14" s="36"/>
      <c r="I14" s="36"/>
      <c r="J14" s="36"/>
      <c r="K14" s="36"/>
    </row>
    <row r="15" spans="1:11" ht="14.95" customHeight="1" x14ac:dyDescent="0.25">
      <c r="C15" s="37" t="s">
        <v>45</v>
      </c>
      <c r="D15" s="37"/>
      <c r="E15" s="37"/>
      <c r="F15" s="37"/>
      <c r="G15" s="37"/>
      <c r="H15" s="37"/>
      <c r="I15" s="37"/>
      <c r="J15" s="37"/>
      <c r="K15" s="37"/>
    </row>
    <row r="16" spans="1:11" ht="14.95" customHeight="1" x14ac:dyDescent="0.25">
      <c r="C16" s="37" t="s">
        <v>71</v>
      </c>
      <c r="D16" s="37"/>
      <c r="E16" s="37"/>
      <c r="F16" s="37"/>
      <c r="G16" s="37"/>
      <c r="H16" s="37"/>
      <c r="I16" s="37"/>
      <c r="J16" s="37"/>
      <c r="K16" s="37"/>
    </row>
    <row r="17" spans="3:11" ht="28.2" customHeight="1" x14ac:dyDescent="0.25">
      <c r="C17" s="35" t="s">
        <v>57</v>
      </c>
      <c r="D17" s="35"/>
      <c r="E17" s="35"/>
      <c r="F17" s="35"/>
      <c r="G17" s="35"/>
      <c r="H17" s="35"/>
      <c r="I17" s="35"/>
      <c r="J17" s="35"/>
      <c r="K17" s="35"/>
    </row>
    <row r="18" spans="3:11" x14ac:dyDescent="0.25">
      <c r="D18" s="1"/>
      <c r="E18" s="1"/>
    </row>
  </sheetData>
  <sheetProtection algorithmName="SHA-512" hashValue="9A5x3c4iQNk2XcVhqzSrZ0cPFx6mrFTfnl0VNB2PjtblNeoYbAmqTyPeC5IVVQgHIZ0X4xt5WJwmtuKJG2y65Q==" saltValue="IX7DE4tJUggDvzNmyPYj6Q==" spinCount="100000" sheet="1" objects="1" scenarios="1" formatCells="0" formatColumns="0" formatRows="0" autoFilter="0"/>
  <sortState xmlns:xlrd2="http://schemas.microsoft.com/office/spreadsheetml/2017/richdata2" ref="B4:C8">
    <sortCondition ref="B4:B8"/>
  </sortState>
  <mergeCells count="11">
    <mergeCell ref="C17:K17"/>
    <mergeCell ref="G11:I11"/>
    <mergeCell ref="C13:K13"/>
    <mergeCell ref="C14:K14"/>
    <mergeCell ref="C15:K15"/>
    <mergeCell ref="C16:K16"/>
    <mergeCell ref="C1:H1"/>
    <mergeCell ref="F3:G3"/>
    <mergeCell ref="H3:I3"/>
    <mergeCell ref="G9:I9"/>
    <mergeCell ref="G10:I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OFERTA ECO. LOTE 1</vt:lpstr>
      <vt:lpstr>OFERTA ECO. LOTE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2023-11-06T22:26:02Z</dcterms:modified>
</cp:coreProperties>
</file>