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LICENCIAS\Ctos. Mytico\GASTOS\Cortex Palo Alto\Cortex Palo Alto 201-23 24-27\02-Pliegos\"/>
    </mc:Choice>
  </mc:AlternateContent>
  <xr:revisionPtr revIDLastSave="0" documentId="13_ncr:1_{C6B3093C-2219-461A-B503-0560C7121C13}" xr6:coauthVersionLast="47" xr6:coauthVersionMax="47" xr10:uidLastSave="{00000000-0000-0000-0000-000000000000}"/>
  <bookViews>
    <workbookView xWindow="-108" yWindow="-108" windowWidth="23256" windowHeight="12576" xr2:uid="{BDF61CAE-3B55-4380-BFF3-820777A93DD7}"/>
  </bookViews>
  <sheets>
    <sheet name="Tabla Anexo II PCA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J9" i="1" s="1"/>
  <c r="K9" i="1" s="1"/>
  <c r="E9" i="1"/>
  <c r="H9" i="1" l="1"/>
  <c r="L9" i="1" s="1"/>
  <c r="L10" i="1" s="1"/>
  <c r="L11" i="1" s="1"/>
  <c r="L12" i="1" s="1"/>
</calcChain>
</file>

<file path=xl/sharedStrings.xml><?xml version="1.0" encoding="utf-8"?>
<sst xmlns="http://schemas.openxmlformats.org/spreadsheetml/2006/main" count="27" uniqueCount="21">
  <si>
    <t>AÑO 1 24/25</t>
  </si>
  <si>
    <t>AÑO 2 25/26</t>
  </si>
  <si>
    <t>AÑO 3 26/27</t>
  </si>
  <si>
    <t xml:space="preserve">TOTALES </t>
  </si>
  <si>
    <t>Producto</t>
  </si>
  <si>
    <t>Número de Licencias</t>
  </si>
  <si>
    <t>Importe €
(IVA excluido)</t>
  </si>
  <si>
    <t>Total Contrato IVA Excluido</t>
  </si>
  <si>
    <t>IVA 21%</t>
  </si>
  <si>
    <t>Total Contrato IVA Incluido</t>
  </si>
  <si>
    <t>EXPEDIENTE</t>
  </si>
  <si>
    <t>TÍTULO</t>
  </si>
  <si>
    <t>201/2023</t>
  </si>
  <si>
    <t>SUMINISTRO DE LAS SUSCRIPCIONES DEL SISTEMA AVANZADO DE PROTECCIÓN INFORMÁTICA CORTEX XDR  PRO DE PALO ALTO PARA CANAL DE ISABEL II, S.A., M.P.</t>
  </si>
  <si>
    <t>Suscripción Cortex XDR PRO
(PAN-XDR-ADV-EP
 PAN-XDR-XTH)</t>
  </si>
  <si>
    <t>Precio unitario IVA excluido (€)</t>
  </si>
  <si>
    <t>Importe IVA excluido €</t>
  </si>
  <si>
    <t>(1) El licitador introducirá el importe en las celdas sombreadas en color amarillo en la tabla anterior.</t>
  </si>
  <si>
    <t>(2) El resto de las celdas serán calculadas en base a los importes introducidos, según el concepto indicado y las siguientes instrucciones.</t>
  </si>
  <si>
    <t>(3) El Precio Unitario (IVA excluido) (€) deberá multiplicarse por la columna “Número de licencias” respectivas para calcular la columna “Importe”</t>
  </si>
  <si>
    <t>(4) La columna TOTALES Importe € (IVA EXCLUIDO) será el sumatorio de la columna “Importe €” para todos los conceptos.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</si>
</sst>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FFFF"/>
      <name val="Calibri"/>
      <family val="2"/>
    </font>
    <font>
      <sz val="11"/>
      <name val="Calibri"/>
      <family val="2"/>
    </font>
    <font>
      <sz val="10"/>
      <color theme="1"/>
      <name val="Calibri"/>
      <family val="2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44" fontId="4" fillId="4" borderId="10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44" fontId="0" fillId="0" borderId="10" xfId="1" applyFont="1" applyBorder="1" applyAlignment="1" applyProtection="1">
      <alignment horizontal="center" vertical="center"/>
    </xf>
    <xf numFmtId="44" fontId="4" fillId="0" borderId="11" xfId="1" applyFont="1" applyBorder="1" applyAlignment="1" applyProtection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wrapText="1"/>
    </xf>
    <xf numFmtId="0" fontId="2" fillId="0" borderId="12" xfId="0" applyFont="1" applyBorder="1" applyProtection="1"/>
    <xf numFmtId="0" fontId="2" fillId="0" borderId="13" xfId="0" applyFont="1" applyBorder="1" applyAlignment="1" applyProtection="1">
      <alignment horizontal="right"/>
    </xf>
    <xf numFmtId="44" fontId="2" fillId="0" borderId="14" xfId="1" applyFont="1" applyBorder="1" applyProtection="1"/>
    <xf numFmtId="14" fontId="5" fillId="0" borderId="0" xfId="0" applyNumberFormat="1" applyFont="1" applyAlignment="1" applyProtection="1">
      <alignment vertical="center"/>
    </xf>
    <xf numFmtId="0" fontId="2" fillId="0" borderId="15" xfId="0" applyFont="1" applyBorder="1" applyProtection="1"/>
    <xf numFmtId="0" fontId="2" fillId="0" borderId="16" xfId="0" applyFont="1" applyBorder="1" applyAlignment="1" applyProtection="1">
      <alignment horizontal="right"/>
    </xf>
    <xf numFmtId="44" fontId="2" fillId="0" borderId="17" xfId="1" applyFont="1" applyBorder="1" applyProtection="1"/>
    <xf numFmtId="0" fontId="2" fillId="0" borderId="18" xfId="0" applyFont="1" applyBorder="1" applyProtection="1"/>
    <xf numFmtId="0" fontId="2" fillId="0" borderId="19" xfId="0" applyFont="1" applyBorder="1" applyAlignment="1" applyProtection="1">
      <alignment horizontal="right"/>
    </xf>
    <xf numFmtId="44" fontId="2" fillId="0" borderId="20" xfId="1" applyFont="1" applyBorder="1" applyProtection="1"/>
    <xf numFmtId="0" fontId="6" fillId="0" borderId="0" xfId="0" applyFont="1" applyProtection="1"/>
    <xf numFmtId="0" fontId="0" fillId="0" borderId="0" xfId="0" applyAlignment="1" applyProtection="1">
      <alignment horizontal="center"/>
    </xf>
    <xf numFmtId="44" fontId="0" fillId="0" borderId="0" xfId="0" applyNumberFormat="1" applyProtection="1"/>
    <xf numFmtId="0" fontId="7" fillId="0" borderId="0" xfId="0" quotePrefix="1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7" fillId="0" borderId="0" xfId="0" quotePrefix="1" applyFont="1" applyAlignment="1" applyProtection="1"/>
    <xf numFmtId="0" fontId="7" fillId="0" borderId="0" xfId="0" applyFont="1" applyAlignment="1" applyProtection="1"/>
    <xf numFmtId="10" fontId="0" fillId="0" borderId="0" xfId="2" applyNumberFormat="1" applyFont="1" applyBorder="1" applyAlignment="1" applyProtection="1">
      <alignment horizontal="right"/>
    </xf>
    <xf numFmtId="0" fontId="7" fillId="0" borderId="0" xfId="0" applyFont="1" applyProtection="1"/>
    <xf numFmtId="0" fontId="2" fillId="0" borderId="0" xfId="0" applyFont="1" applyProtection="1"/>
    <xf numFmtId="0" fontId="2" fillId="0" borderId="0" xfId="0" applyFont="1"/>
    <xf numFmtId="44" fontId="4" fillId="0" borderId="10" xfId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478F3-9FED-442A-8F66-346CA94F41C8}">
  <dimension ref="B2:M31"/>
  <sheetViews>
    <sheetView showGridLines="0" tabSelected="1" workbookViewId="0">
      <selection activeCell="D9" sqref="D9"/>
    </sheetView>
  </sheetViews>
  <sheetFormatPr baseColWidth="10" defaultColWidth="11.42578125" defaultRowHeight="15" x14ac:dyDescent="0.25"/>
  <cols>
    <col min="1" max="1" width="27" style="2" customWidth="1"/>
    <col min="2" max="2" width="17" style="2" customWidth="1"/>
    <col min="3" max="3" width="13.28515625" style="2" customWidth="1"/>
    <col min="4" max="4" width="10.28515625" style="2" customWidth="1"/>
    <col min="5" max="5" width="13.5703125" style="2" customWidth="1"/>
    <col min="6" max="6" width="10.7109375" style="2" customWidth="1"/>
    <col min="7" max="7" width="11.42578125" style="2"/>
    <col min="8" max="8" width="14.140625" style="2" customWidth="1"/>
    <col min="9" max="9" width="11.42578125" style="2" customWidth="1"/>
    <col min="10" max="10" width="12" style="2" customWidth="1"/>
    <col min="11" max="11" width="13.140625" style="2" customWidth="1"/>
    <col min="12" max="12" width="14.7109375" style="2" customWidth="1"/>
    <col min="13" max="13" width="20.28515625" style="2" customWidth="1"/>
    <col min="14" max="14" width="11.42578125" style="2"/>
    <col min="15" max="15" width="12" style="2" bestFit="1" customWidth="1"/>
    <col min="16" max="17" width="11.42578125" style="2"/>
    <col min="18" max="18" width="12" style="2" bestFit="1" customWidth="1"/>
    <col min="19" max="19" width="12.42578125" style="2" bestFit="1" customWidth="1"/>
    <col min="20" max="20" width="31" style="2" customWidth="1"/>
    <col min="21" max="16384" width="11.42578125" style="2"/>
  </cols>
  <sheetData>
    <row r="2" spans="2:13" x14ac:dyDescent="0.25">
      <c r="B2" s="33" t="s">
        <v>10</v>
      </c>
      <c r="C2" s="32" t="s">
        <v>12</v>
      </c>
    </row>
    <row r="3" spans="2:13" x14ac:dyDescent="0.25">
      <c r="B3" s="33" t="s">
        <v>11</v>
      </c>
      <c r="C3" s="32" t="s">
        <v>13</v>
      </c>
    </row>
    <row r="6" spans="2:13" ht="15.75" thickBot="1" x14ac:dyDescent="0.3"/>
    <row r="7" spans="2:13" ht="15.75" thickBot="1" x14ac:dyDescent="0.3">
      <c r="C7" s="36" t="s">
        <v>0</v>
      </c>
      <c r="D7" s="37"/>
      <c r="E7" s="38"/>
      <c r="F7" s="39" t="s">
        <v>1</v>
      </c>
      <c r="G7" s="37"/>
      <c r="H7" s="38"/>
      <c r="I7" s="39" t="s">
        <v>2</v>
      </c>
      <c r="J7" s="37"/>
      <c r="K7" s="38"/>
      <c r="L7" s="3" t="s">
        <v>3</v>
      </c>
    </row>
    <row r="8" spans="2:13" ht="51.75" customHeight="1" x14ac:dyDescent="0.25">
      <c r="B8" s="4" t="s">
        <v>4</v>
      </c>
      <c r="C8" s="5" t="s">
        <v>5</v>
      </c>
      <c r="D8" s="5" t="s">
        <v>15</v>
      </c>
      <c r="E8" s="5" t="s">
        <v>16</v>
      </c>
      <c r="F8" s="5" t="s">
        <v>5</v>
      </c>
      <c r="G8" s="5" t="s">
        <v>15</v>
      </c>
      <c r="H8" s="5" t="s">
        <v>16</v>
      </c>
      <c r="I8" s="5" t="s">
        <v>5</v>
      </c>
      <c r="J8" s="5" t="s">
        <v>15</v>
      </c>
      <c r="K8" s="5" t="s">
        <v>16</v>
      </c>
      <c r="L8" s="6" t="s">
        <v>6</v>
      </c>
      <c r="M8" s="7"/>
    </row>
    <row r="9" spans="2:13" ht="75.75" thickBot="1" x14ac:dyDescent="0.3">
      <c r="B9" s="35" t="s">
        <v>14</v>
      </c>
      <c r="C9" s="8">
        <v>4943</v>
      </c>
      <c r="D9" s="1">
        <v>0</v>
      </c>
      <c r="E9" s="9">
        <f>D9*C9</f>
        <v>0</v>
      </c>
      <c r="F9" s="8">
        <v>5200</v>
      </c>
      <c r="G9" s="34">
        <f>D9</f>
        <v>0</v>
      </c>
      <c r="H9" s="9">
        <f>G9*F9</f>
        <v>0</v>
      </c>
      <c r="I9" s="8">
        <v>5500</v>
      </c>
      <c r="J9" s="34">
        <f>G9</f>
        <v>0</v>
      </c>
      <c r="K9" s="9">
        <f>I9*J9</f>
        <v>0</v>
      </c>
      <c r="L9" s="10">
        <f>K9+H9+E9</f>
        <v>0</v>
      </c>
      <c r="M9" s="11"/>
    </row>
    <row r="10" spans="2:13" x14ac:dyDescent="0.25">
      <c r="J10" s="12"/>
      <c r="K10" s="13" t="s">
        <v>7</v>
      </c>
      <c r="L10" s="14">
        <f>L9</f>
        <v>0</v>
      </c>
      <c r="M10" s="15"/>
    </row>
    <row r="11" spans="2:13" x14ac:dyDescent="0.25">
      <c r="J11" s="16"/>
      <c r="K11" s="17" t="s">
        <v>8</v>
      </c>
      <c r="L11" s="18">
        <f>L10*0.21</f>
        <v>0</v>
      </c>
    </row>
    <row r="12" spans="2:13" ht="15.75" thickBot="1" x14ac:dyDescent="0.3">
      <c r="J12" s="19"/>
      <c r="K12" s="20" t="s">
        <v>9</v>
      </c>
      <c r="L12" s="21">
        <f>L11+L10</f>
        <v>0</v>
      </c>
    </row>
    <row r="15" spans="2:13" x14ac:dyDescent="0.25">
      <c r="B15" s="22"/>
      <c r="G15" s="23"/>
      <c r="M15" s="24"/>
    </row>
    <row r="16" spans="2:13" x14ac:dyDescent="0.25">
      <c r="B16" s="40"/>
      <c r="C16" s="40"/>
      <c r="D16" s="40"/>
      <c r="L16" s="24"/>
    </row>
    <row r="17" spans="2:13" x14ac:dyDescent="0.25">
      <c r="B17" s="25" t="s">
        <v>17</v>
      </c>
      <c r="C17" s="26"/>
      <c r="D17" s="26"/>
      <c r="E17" s="26"/>
      <c r="F17" s="26"/>
      <c r="G17" s="26"/>
      <c r="H17" s="26"/>
      <c r="I17" s="27"/>
      <c r="L17" s="24"/>
    </row>
    <row r="18" spans="2:13" x14ac:dyDescent="0.25">
      <c r="B18" s="28" t="s">
        <v>18</v>
      </c>
      <c r="C18" s="29"/>
      <c r="D18" s="29"/>
      <c r="E18" s="29"/>
      <c r="F18" s="29"/>
      <c r="G18" s="29"/>
      <c r="H18" s="29"/>
      <c r="L18" s="24"/>
      <c r="M18" s="30"/>
    </row>
    <row r="19" spans="2:13" x14ac:dyDescent="0.25">
      <c r="B19" s="28" t="s">
        <v>19</v>
      </c>
      <c r="C19" s="29"/>
      <c r="D19" s="29"/>
      <c r="E19" s="29"/>
      <c r="F19" s="29"/>
      <c r="G19" s="29"/>
      <c r="H19" s="31"/>
      <c r="L19" s="24"/>
      <c r="M19" s="30"/>
    </row>
    <row r="20" spans="2:13" x14ac:dyDescent="0.25">
      <c r="B20" s="28" t="s">
        <v>20</v>
      </c>
      <c r="C20" s="29"/>
      <c r="D20" s="29"/>
      <c r="E20" s="29"/>
      <c r="F20" s="29"/>
      <c r="G20" s="29"/>
      <c r="L20" s="24"/>
      <c r="M20" s="30"/>
    </row>
    <row r="22" spans="2:13" x14ac:dyDescent="0.25">
      <c r="F22" s="27"/>
      <c r="L22" s="24"/>
    </row>
    <row r="23" spans="2:13" x14ac:dyDescent="0.25">
      <c r="C23" s="40"/>
      <c r="D23" s="40"/>
      <c r="L23" s="24"/>
    </row>
    <row r="24" spans="2:13" x14ac:dyDescent="0.25">
      <c r="L24" s="24"/>
    </row>
    <row r="25" spans="2:13" x14ac:dyDescent="0.25">
      <c r="C25" s="32"/>
      <c r="D25" s="32"/>
      <c r="L25" s="24"/>
    </row>
    <row r="30" spans="2:13" x14ac:dyDescent="0.25">
      <c r="C30" s="32"/>
      <c r="D30" s="32"/>
    </row>
    <row r="31" spans="2:13" x14ac:dyDescent="0.25">
      <c r="C31" s="32"/>
      <c r="D31" s="32"/>
    </row>
  </sheetData>
  <sheetProtection algorithmName="SHA-512" hashValue="xmBlQVIIWy4v0EqSHOwE4zELNagUE+E8ziPiYnvkoEMZ6dMLcmQvXkYzoi2Ou05xm+L7qMnQqW4A3bbTLD9m2g==" saltValue="kjNu6EPu63M86LzQ52/eqQ==" spinCount="100000" sheet="1" objects="1" scenarios="1" selectLockedCells="1"/>
  <mergeCells count="5">
    <mergeCell ref="C7:E7"/>
    <mergeCell ref="F7:H7"/>
    <mergeCell ref="I7:K7"/>
    <mergeCell ref="B16:D16"/>
    <mergeCell ref="C23:D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 Anexo II PCAP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Plaza Rubio, Jesús</dc:creator>
  <cp:lastModifiedBy>Plaza Rubio, Jesús</cp:lastModifiedBy>
  <dcterms:created xsi:type="dcterms:W3CDTF">2023-10-19T10:59:14Z</dcterms:created>
  <dcterms:modified xsi:type="dcterms:W3CDTF">2023-11-24T13:43:36Z</dcterms:modified>
</cp:coreProperties>
</file>