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O:\Comp\Subdirecciones\Contratacion\00. EXPEDIENTES_REVISION_PUBLICADO\IN - 2023 - 115 - AB -TELECONTROL Y DIGITALIZACIÓN INSTALACIONES - SER\"/>
    </mc:Choice>
  </mc:AlternateContent>
  <xr:revisionPtr revIDLastSave="0" documentId="8_{9BDCF471-3187-4730-AF25-8521691AA6DA}" xr6:coauthVersionLast="47" xr6:coauthVersionMax="47" xr10:uidLastSave="{00000000-0000-0000-0000-000000000000}"/>
  <bookViews>
    <workbookView xWindow="-120" yWindow="-120" windowWidth="29040" windowHeight="15840" xr2:uid="{00000000-000D-0000-FFFF-FFFF00000000}"/>
  </bookViews>
  <sheets>
    <sheet name="Lote 1 Rockwell" sheetId="2" r:id="rId1"/>
    <sheet name="Lote 2 SIEMENS" sheetId="6" r:id="rId2"/>
    <sheet name="Lote 3"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6" l="1"/>
  <c r="D28" i="6"/>
  <c r="D29" i="2"/>
  <c r="D30" i="2" s="1"/>
  <c r="D4" i="6"/>
  <c r="D5" i="6"/>
  <c r="D6" i="6"/>
  <c r="D7" i="6"/>
  <c r="D8" i="6"/>
  <c r="D9" i="6"/>
  <c r="D10" i="6"/>
  <c r="D11" i="6"/>
  <c r="D12" i="6"/>
  <c r="D13" i="6"/>
  <c r="D14" i="6"/>
  <c r="D15" i="6"/>
  <c r="D16" i="6"/>
  <c r="D17" i="6"/>
  <c r="D18" i="6"/>
  <c r="D19" i="6"/>
  <c r="D20" i="6"/>
  <c r="D21" i="6"/>
  <c r="D22" i="6"/>
  <c r="D23" i="6"/>
  <c r="D24" i="6"/>
  <c r="D25" i="6"/>
  <c r="D26" i="6"/>
  <c r="D27" i="6"/>
  <c r="D3" i="6"/>
  <c r="D4" i="2"/>
  <c r="D5" i="2"/>
  <c r="D6" i="2"/>
  <c r="D7" i="2"/>
  <c r="D8" i="2"/>
  <c r="D9" i="2"/>
  <c r="D10" i="2"/>
  <c r="D11" i="2"/>
  <c r="D12" i="2"/>
  <c r="D13" i="2"/>
  <c r="D14" i="2"/>
  <c r="D15" i="2"/>
  <c r="D16" i="2"/>
  <c r="D17" i="2"/>
  <c r="D18" i="2"/>
  <c r="D19" i="2"/>
  <c r="D20" i="2"/>
  <c r="D21" i="2"/>
  <c r="D22" i="2"/>
  <c r="D23" i="2"/>
  <c r="D24" i="2"/>
  <c r="D25" i="2"/>
  <c r="D26" i="2"/>
  <c r="D27" i="2"/>
  <c r="D28" i="2"/>
  <c r="D3" i="2"/>
  <c r="D4" i="7"/>
  <c r="D5" i="7"/>
  <c r="D6" i="7"/>
  <c r="D7" i="7"/>
  <c r="D8" i="7"/>
  <c r="D9" i="7"/>
  <c r="D10" i="7"/>
  <c r="D11" i="7"/>
  <c r="D12" i="7"/>
  <c r="D13" i="7"/>
  <c r="D14" i="7"/>
  <c r="D15" i="7"/>
  <c r="D16" i="7"/>
  <c r="D17" i="7"/>
  <c r="D18" i="7"/>
  <c r="D19" i="7"/>
  <c r="D20" i="7"/>
  <c r="D21" i="7"/>
  <c r="D22" i="7"/>
  <c r="D23" i="7"/>
  <c r="D24" i="7"/>
  <c r="D25" i="7"/>
  <c r="D26" i="7"/>
  <c r="D27" i="7"/>
  <c r="D28" i="7"/>
  <c r="D29" i="7"/>
  <c r="D3" i="7"/>
  <c r="D30" i="6" l="1"/>
  <c r="D31" i="6" s="1"/>
  <c r="D32" i="6" s="1"/>
  <c r="D33" i="6" s="1"/>
  <c r="D31" i="2" l="1"/>
  <c r="D32" i="2" l="1"/>
  <c r="D33" i="2" s="1"/>
  <c r="D30" i="7"/>
  <c r="D31" i="7" s="1"/>
  <c r="D32" i="7" l="1"/>
  <c r="D33" i="7" s="1"/>
</calcChain>
</file>

<file path=xl/sharedStrings.xml><?xml version="1.0" encoding="utf-8"?>
<sst xmlns="http://schemas.openxmlformats.org/spreadsheetml/2006/main" count="117" uniqueCount="98">
  <si>
    <t xml:space="preserve">LOTE 1 </t>
  </si>
  <si>
    <t>Unidades (1)</t>
  </si>
  <si>
    <t>Partida (2)</t>
  </si>
  <si>
    <t>Precio unitario IVA excluido (€)</t>
  </si>
  <si>
    <t>Total (I.V.A. excluido) (€)</t>
  </si>
  <si>
    <t>PROGROCK01</t>
  </si>
  <si>
    <t>PROGROCK02</t>
  </si>
  <si>
    <t>PROGROCK03</t>
  </si>
  <si>
    <t>PROGROCK04</t>
  </si>
  <si>
    <t>PROGROCK05</t>
  </si>
  <si>
    <t>PROGROCK06</t>
  </si>
  <si>
    <t>PROGROCK07</t>
  </si>
  <si>
    <t>PROGROCK08</t>
  </si>
  <si>
    <t>PROGROCK09</t>
  </si>
  <si>
    <t>PROGROCK10</t>
  </si>
  <si>
    <t>PROGROCK11</t>
  </si>
  <si>
    <t>PROGROCK12</t>
  </si>
  <si>
    <t>PROGROCK13</t>
  </si>
  <si>
    <t>PROGROCK14</t>
  </si>
  <si>
    <t>PROGROCK15</t>
  </si>
  <si>
    <t>PROGROCK16</t>
  </si>
  <si>
    <t>PROGROCK17</t>
  </si>
  <si>
    <t>PROGROCK18</t>
  </si>
  <si>
    <t>PROGROCK19</t>
  </si>
  <si>
    <t>PROGROCK20</t>
  </si>
  <si>
    <t>PROGROCK21</t>
  </si>
  <si>
    <t>PROGROCK22</t>
  </si>
  <si>
    <t>PROGROCK23</t>
  </si>
  <si>
    <t>PROGROCK24</t>
  </si>
  <si>
    <t>PROGROCK25</t>
  </si>
  <si>
    <t>PROGROCK26</t>
  </si>
  <si>
    <t>Total</t>
  </si>
  <si>
    <t>Total esc. Hipotético (3)</t>
  </si>
  <si>
    <t>Total IVA</t>
  </si>
  <si>
    <t>Total IVA incluido</t>
  </si>
  <si>
    <t>(1) El número de unidades es igual para todos los licitadores y no se puede modificar. El importe de cada partida será la resultante del precio unitario ofertado por el número de unidades. El importe total de la oferta será el sumatorio de todas las partidas.
Asimismo, y de conformidad con el apartado 3.2 del Anexo I al Pliego de Cláusulas Administrativas Particulares, para la obtención del importe ofertado, los licitadores deberán cumplimentar el presente Anexo II en formato hoja de cálculo. Los licitadores deberán rellenar obligatoriamente el documento en formato hoja de cálculo disponible en el Portal de Contratación de la Comunidad de Madrid (https://contratos-publicos.comunidad.madrid/), teniendo en cuenta que deberán cumplimentarse únicamente las celdas de color amarillo claro con los precios unitarios (IVA excluido) para obtener automáticamente el cálculo del total de la instalación, no pudiendo modificarse el resto de las celdas. Todas las cifras que se hagan constar en la proposición económica y todas las cifras que, en su caso, deban relacionarse en los cuadros de precios unitarios y análogos deberán tener como máximo DOS decimales. En este sentido, los resultados de operaciones de precios unitarios por número de unidades, así como operaciones de suma de partidas/capítulos parciales siempre se realizarán truncando al SEGUNDO decimal, es decir sin redondeos en base al TERCER decimal.</t>
  </si>
  <si>
    <t>(2) La descripción de las distintas partidas se define en el Anexo I del Pliego de Prescripciones Técnicas.</t>
  </si>
  <si>
    <t>(3) Las ofertas económicas que superen el valor estimado del Lote 1 establecido en el apartado 3.2 del Anexo I del Pliego de Cláusulas Administrativas Particulares para la duración del contrato de cuatro años, no serán tomadas en consideración en el presente procedimiento de licitación.</t>
  </si>
  <si>
    <t>LOTE 2</t>
  </si>
  <si>
    <t>PROGSIE01</t>
  </si>
  <si>
    <t>PROGSIE02</t>
  </si>
  <si>
    <t>PROGSIE03</t>
  </si>
  <si>
    <t>PROGSIE04</t>
  </si>
  <si>
    <t>PROGSIE05</t>
  </si>
  <si>
    <t>PROGSIE06</t>
  </si>
  <si>
    <t>PROGSIE07</t>
  </si>
  <si>
    <t>PROGSIE08</t>
  </si>
  <si>
    <t>PROGSIE09</t>
  </si>
  <si>
    <t>PROGSIE10</t>
  </si>
  <si>
    <t>PROGSIE11</t>
  </si>
  <si>
    <t>PROGSIE12</t>
  </si>
  <si>
    <t>PROGSIE13</t>
  </si>
  <si>
    <t>PROGSIE14</t>
  </si>
  <si>
    <t>PROGSIE15</t>
  </si>
  <si>
    <t>PROGSIE16</t>
  </si>
  <si>
    <t>PROGSIE17</t>
  </si>
  <si>
    <t>PROGSIE18</t>
  </si>
  <si>
    <t>PROGSIE19</t>
  </si>
  <si>
    <t>PROGSIE20</t>
  </si>
  <si>
    <t>PROGSIE21</t>
  </si>
  <si>
    <t>PROGSIE22</t>
  </si>
  <si>
    <t>PROGSIE23</t>
  </si>
  <si>
    <t>PROGSIE24</t>
  </si>
  <si>
    <t>PROGSIE25</t>
  </si>
  <si>
    <t>PROGSIE26</t>
  </si>
  <si>
    <t>(1) El número de unidades es igual para todos los licitadores y no se puede modificar. El importe de cada partida será la resultante del precio unitario ofertado por el número de unidades. El importe total de la oferta será el sumatorio de todas las partidas.
Asimismo, y de conformidad con el apartado 3.2 del Anexo I al Pliego de Cláusulas Administrativas Particulares, para la obtención del importe ofertado, los licitadores deberán cumplimentar el presente Anexo II en formato hoja de cálculo. Los licitadores deberán rellenar obligatoriamente el documento en formato hoja de cálculo disponible en el Portal de Contratación de la Comunidad de Madrid (https://contratos-publicos.comunidad.madrid/), teniendo en cuenta que deberán cumplimentarse únicamente las celdas de color amarillo claro con los precios unitarios (IVA excluido) para obtener automáticamente el cálculo del total de la instalación, no pudiendo modificarse el resto de las celdas.
Todas las cifras que se hagan constar en la proposición económica y todas las cifras que, en su caso, deban relacionarse en los cuadros de precios unitarios y análogos deberán tener como máximo DOS decimales. En este sentido, los resultados de operaciones de precios unitarios por número de unidades, así como operaciones de suma de partidas/capítulos parciales siempre se realizarán truncando al SEGUNDO decimal, es decir sin redondeos en base al TERCER decimal.</t>
  </si>
  <si>
    <t>(3) Las ofertas económicas que superen el valor estimado del Lote 2 establecido en el apartado 3.2 del Anexo I del Pliego de Cláusulas Administrativas Particulares para la duración del contrato de cuatro años, no serán tomadas en consideración en el presente procedimiento de licitación.</t>
  </si>
  <si>
    <t>LOTE 3</t>
  </si>
  <si>
    <t>APP01</t>
  </si>
  <si>
    <t>APP02</t>
  </si>
  <si>
    <t>APP03</t>
  </si>
  <si>
    <t>APP04</t>
  </si>
  <si>
    <t>APP05</t>
  </si>
  <si>
    <t>APP06</t>
  </si>
  <si>
    <t>APP07</t>
  </si>
  <si>
    <t>APP08</t>
  </si>
  <si>
    <t>APP09</t>
  </si>
  <si>
    <t>APP10</t>
  </si>
  <si>
    <t>APP11</t>
  </si>
  <si>
    <t>APP12</t>
  </si>
  <si>
    <t>APP13</t>
  </si>
  <si>
    <t>APP14</t>
  </si>
  <si>
    <t>APP15</t>
  </si>
  <si>
    <t>APP16</t>
  </si>
  <si>
    <t>APP17</t>
  </si>
  <si>
    <t>APP18</t>
  </si>
  <si>
    <t>APP19</t>
  </si>
  <si>
    <t>APP20</t>
  </si>
  <si>
    <t>APP21</t>
  </si>
  <si>
    <t>APP22</t>
  </si>
  <si>
    <t>APP23</t>
  </si>
  <si>
    <t>APP24</t>
  </si>
  <si>
    <t>DE01</t>
  </si>
  <si>
    <t>DE02</t>
  </si>
  <si>
    <t>DE03</t>
  </si>
  <si>
    <t>(3) Las ofertas económicas que superen el valor estimado del Lote 3 establecido en el apartado 3.2 del Anexo I del Pliego de Cláusulas Administrativas Particulares para la duración del contrato de cuatro años, no serán tomadas en consideración en el presente procedimiento de licitación.</t>
  </si>
  <si>
    <t>PROGROCK27</t>
  </si>
  <si>
    <t>PROGSIE27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</si>
</sst>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 _€_-;\-* #,##0\ _€_-;_-* &quot;-&quot;\ _€_-;_-@_-"/>
    <numFmt numFmtId="165" formatCode="_-* #,##0.00\ _€_-;\-* #,##0.00\ _€_-;_-* &quot;-&quot;??\ _€_-;_-@_-"/>
    <numFmt numFmtId="166" formatCode="#,##0.00\ &quot;€&quot;"/>
    <numFmt numFmtId="167" formatCode="#,##0.00\ [$€-C0A]"/>
    <numFmt numFmtId="168" formatCode="_ * #,##0.00_ ;_ * \-#,##0.00_ ;_ * &quot;-&quot;??_ ;_ @_ "/>
    <numFmt numFmtId="169" formatCode="_([$€]* #,##0.00_);_([$€]* \(#,##0.00\);_([$€]* &quot;-&quot;??_);_(@_)"/>
  </numFmts>
  <fonts count="12" x14ac:knownFonts="1">
    <font>
      <sz val="11"/>
      <color theme="1"/>
      <name val="Calibri"/>
      <family val="2"/>
      <scheme val="minor"/>
    </font>
    <font>
      <sz val="10"/>
      <color theme="1"/>
      <name val="Arial"/>
      <family val="2"/>
    </font>
    <font>
      <sz val="11"/>
      <color theme="1"/>
      <name val="Calibri"/>
      <family val="2"/>
      <scheme val="minor"/>
    </font>
    <font>
      <b/>
      <sz val="11"/>
      <color theme="1"/>
      <name val="Calibri"/>
      <family val="2"/>
      <scheme val="minor"/>
    </font>
    <font>
      <sz val="10"/>
      <name val="Arial"/>
      <family val="2"/>
    </font>
    <font>
      <sz val="10"/>
      <color indexed="8"/>
      <name val="Arial"/>
      <family val="2"/>
    </font>
    <font>
      <sz val="10"/>
      <name val="MS Sans Serif"/>
      <family val="2"/>
    </font>
    <font>
      <sz val="11"/>
      <color rgb="FF000000"/>
      <name val="Calibri"/>
      <family val="2"/>
      <charset val="204"/>
    </font>
    <font>
      <b/>
      <sz val="11"/>
      <color indexed="9"/>
      <name val="Calibri"/>
      <family val="2"/>
      <scheme val="minor"/>
    </font>
    <font>
      <sz val="11"/>
      <name val="Calibri"/>
      <family val="2"/>
      <scheme val="minor"/>
    </font>
    <font>
      <b/>
      <sz val="11"/>
      <name val="Calibri"/>
      <family val="2"/>
      <scheme val="minor"/>
    </font>
    <font>
      <sz val="8"/>
      <name val="Calibri"/>
      <family val="2"/>
      <scheme val="minor"/>
    </font>
  </fonts>
  <fills count="7">
    <fill>
      <patternFill patternType="none"/>
    </fill>
    <fill>
      <patternFill patternType="gray125"/>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s>
  <borders count="1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3"/>
      </left>
      <right style="thin">
        <color indexed="63"/>
      </right>
      <top style="thin">
        <color indexed="63"/>
      </top>
      <bottom style="thin">
        <color indexed="63"/>
      </bottom>
      <diagonal/>
    </border>
  </borders>
  <cellStyleXfs count="193">
    <xf numFmtId="0" fontId="0" fillId="0" borderId="0"/>
    <xf numFmtId="0" fontId="4" fillId="0" borderId="0"/>
    <xf numFmtId="167" fontId="4" fillId="0" borderId="0"/>
    <xf numFmtId="4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ont="0" applyFill="0" applyBorder="0" applyAlignment="0" applyProtection="0"/>
    <xf numFmtId="9" fontId="2" fillId="0" borderId="0" applyFont="0" applyFill="0" applyBorder="0" applyAlignment="0" applyProtection="0"/>
    <xf numFmtId="0" fontId="4" fillId="6" borderId="13" applyNumberFormat="0" applyProtection="0">
      <alignment horizontal="left" vertical="center" indent="1"/>
    </xf>
    <xf numFmtId="0" fontId="2" fillId="0" borderId="0"/>
    <xf numFmtId="9" fontId="2" fillId="0" borderId="0" applyFont="0" applyFill="0" applyBorder="0" applyAlignment="0" applyProtection="0"/>
    <xf numFmtId="44" fontId="4" fillId="0" borderId="0" applyFont="0" applyFill="0" applyBorder="0" applyAlignment="0" applyProtection="0"/>
    <xf numFmtId="165" fontId="2" fillId="0" borderId="0" applyFont="0" applyFill="0" applyBorder="0" applyAlignment="0" applyProtection="0"/>
    <xf numFmtId="0" fontId="2" fillId="0" borderId="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9" fontId="4" fillId="0" borderId="0" applyFont="0" applyFill="0" applyBorder="0" applyAlignment="0" applyProtection="0"/>
    <xf numFmtId="164" fontId="2" fillId="0" borderId="0" applyFont="0" applyFill="0" applyBorder="0" applyAlignment="0" applyProtection="0"/>
    <xf numFmtId="167" fontId="4" fillId="0" borderId="0"/>
    <xf numFmtId="167"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7" fontId="4" fillId="0" borderId="0"/>
    <xf numFmtId="0" fontId="2" fillId="0" borderId="0"/>
    <xf numFmtId="167" fontId="4" fillId="0" borderId="0"/>
    <xf numFmtId="0" fontId="5" fillId="0" borderId="0"/>
    <xf numFmtId="167" fontId="4" fillId="0" borderId="0"/>
    <xf numFmtId="167" fontId="4" fillId="0" borderId="0"/>
    <xf numFmtId="0" fontId="4" fillId="0" borderId="0"/>
    <xf numFmtId="0" fontId="4" fillId="0" borderId="0"/>
    <xf numFmtId="0" fontId="4" fillId="0" borderId="0"/>
    <xf numFmtId="0" fontId="4" fillId="0" borderId="0"/>
    <xf numFmtId="167" fontId="4" fillId="0" borderId="0"/>
    <xf numFmtId="0" fontId="4" fillId="0" borderId="0"/>
    <xf numFmtId="167" fontId="4" fillId="0" borderId="0"/>
    <xf numFmtId="167" fontId="4" fillId="0" borderId="0"/>
    <xf numFmtId="167" fontId="4" fillId="0" borderId="0"/>
    <xf numFmtId="167" fontId="4" fillId="0" borderId="0"/>
    <xf numFmtId="167" fontId="4" fillId="0" borderId="0"/>
    <xf numFmtId="167"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6" fillId="0" borderId="0"/>
    <xf numFmtId="0" fontId="6" fillId="0" borderId="0"/>
    <xf numFmtId="0" fontId="6" fillId="0" borderId="0"/>
    <xf numFmtId="167" fontId="4" fillId="0" borderId="0"/>
    <xf numFmtId="167" fontId="4" fillId="0" borderId="0"/>
    <xf numFmtId="167" fontId="4" fillId="0" borderId="0"/>
    <xf numFmtId="167" fontId="4" fillId="0" borderId="0"/>
    <xf numFmtId="0" fontId="6" fillId="0" borderId="0"/>
    <xf numFmtId="0" fontId="6" fillId="0" borderId="0"/>
    <xf numFmtId="0" fontId="7" fillId="0" borderId="0"/>
    <xf numFmtId="167"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165" fontId="4"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0" fontId="2" fillId="0" borderId="0"/>
    <xf numFmtId="165" fontId="4" fillId="0" borderId="0" applyFont="0" applyFill="0" applyBorder="0" applyAlignment="0" applyProtection="0"/>
    <xf numFmtId="165" fontId="4" fillId="0" borderId="0" applyFont="0" applyFill="0" applyBorder="0" applyAlignment="0" applyProtection="0"/>
    <xf numFmtId="0" fontId="4" fillId="0" borderId="0"/>
  </cellStyleXfs>
  <cellXfs count="26">
    <xf numFmtId="0" fontId="0" fillId="0" borderId="0" xfId="0"/>
    <xf numFmtId="166" fontId="0" fillId="5" borderId="4" xfId="0" applyNumberFormat="1" applyFill="1" applyBorder="1" applyAlignment="1" applyProtection="1">
      <alignment vertical="center"/>
      <protection locked="0"/>
    </xf>
    <xf numFmtId="1" fontId="9" fillId="0" borderId="4" xfId="13" applyNumberFormat="1" applyFont="1" applyBorder="1" applyAlignment="1">
      <alignment horizontal="center" vertical="center"/>
    </xf>
    <xf numFmtId="2" fontId="10" fillId="3" borderId="1" xfId="0" applyNumberFormat="1" applyFont="1" applyFill="1" applyBorder="1" applyAlignment="1">
      <alignment horizontal="center" vertical="center"/>
    </xf>
    <xf numFmtId="0" fontId="10" fillId="3" borderId="2" xfId="0" applyFont="1" applyFill="1" applyBorder="1" applyAlignment="1">
      <alignment horizontal="center" vertical="center"/>
    </xf>
    <xf numFmtId="166" fontId="10" fillId="3" borderId="2"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0" fontId="9" fillId="0" borderId="4" xfId="13" applyFont="1" applyBorder="1" applyAlignment="1">
      <alignment horizontal="center" vertical="center"/>
    </xf>
    <xf numFmtId="166" fontId="0" fillId="0" borderId="5" xfId="0" applyNumberFormat="1" applyBorder="1" applyAlignment="1">
      <alignment vertical="center"/>
    </xf>
    <xf numFmtId="166" fontId="10" fillId="0" borderId="6" xfId="0" applyNumberFormat="1" applyFont="1" applyBorder="1" applyAlignment="1">
      <alignment vertical="center"/>
    </xf>
    <xf numFmtId="166" fontId="10" fillId="0" borderId="3" xfId="0" applyNumberFormat="1" applyFont="1" applyBorder="1" applyAlignment="1">
      <alignment vertical="center"/>
    </xf>
    <xf numFmtId="2" fontId="0" fillId="0" borderId="0" xfId="0" applyNumberFormat="1"/>
    <xf numFmtId="2" fontId="1" fillId="0" borderId="0" xfId="0" applyNumberFormat="1" applyFont="1" applyAlignment="1">
      <alignment horizontal="left" indent="2"/>
    </xf>
    <xf numFmtId="0" fontId="3" fillId="0" borderId="0" xfId="0" applyFont="1" applyAlignment="1">
      <alignment horizontal="left"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10" fillId="4" borderId="10" xfId="0" applyFont="1" applyFill="1" applyBorder="1" applyAlignment="1">
      <alignment horizontal="right" vertical="center"/>
    </xf>
    <xf numFmtId="0" fontId="10" fillId="4" borderId="11" xfId="0" applyFont="1" applyFill="1" applyBorder="1" applyAlignment="1">
      <alignment horizontal="right" vertical="center"/>
    </xf>
    <xf numFmtId="0" fontId="10" fillId="4" borderId="12" xfId="0" applyFont="1" applyFill="1" applyBorder="1" applyAlignment="1">
      <alignment horizontal="right" vertical="center"/>
    </xf>
    <xf numFmtId="0" fontId="8" fillId="2" borderId="7" xfId="0" applyFont="1" applyFill="1" applyBorder="1" applyAlignment="1">
      <alignment horizontal="right" vertical="center"/>
    </xf>
    <xf numFmtId="0" fontId="8" fillId="2" borderId="8" xfId="0" applyFont="1" applyFill="1" applyBorder="1" applyAlignment="1">
      <alignment horizontal="right" vertical="center"/>
    </xf>
    <xf numFmtId="0" fontId="8" fillId="2" borderId="9" xfId="0" applyFont="1" applyFill="1" applyBorder="1" applyAlignment="1">
      <alignment horizontal="right" vertical="center"/>
    </xf>
    <xf numFmtId="0" fontId="8" fillId="2" borderId="7" xfId="192" applyFont="1" applyFill="1" applyBorder="1" applyAlignment="1">
      <alignment horizontal="right" vertical="center"/>
    </xf>
    <xf numFmtId="0" fontId="8" fillId="2" borderId="8" xfId="192" applyFont="1" applyFill="1" applyBorder="1" applyAlignment="1">
      <alignment horizontal="right" vertical="center"/>
    </xf>
    <xf numFmtId="0" fontId="8" fillId="2" borderId="9" xfId="192" applyFont="1" applyFill="1" applyBorder="1" applyAlignment="1">
      <alignment horizontal="right" vertical="center"/>
    </xf>
  </cellXfs>
  <cellStyles count="193">
    <cellStyle name="Comma 2" xfId="6" xr:uid="{1B11056D-0770-4DFD-9DE6-11D3CEF7DADA}"/>
    <cellStyle name="Euro" xfId="14" xr:uid="{BDAB852C-53F1-45F3-AC6B-5A5D1ED95B01}"/>
    <cellStyle name="Euro 2" xfId="15" xr:uid="{33583C31-A21F-491C-9430-5B01EFF4DD46}"/>
    <cellStyle name="Euro 3" xfId="16" xr:uid="{9C0745B1-6BE3-4290-A368-3D438554D588}"/>
    <cellStyle name="Euro 4" xfId="17" xr:uid="{6049CF84-F50A-4A93-8E5D-3ACB9B91D21C}"/>
    <cellStyle name="Euro 5" xfId="18" xr:uid="{538AE35B-AA1A-4419-B845-756CFE11FBB3}"/>
    <cellStyle name="Euro 6" xfId="19" xr:uid="{9C695E42-6E53-4893-AA8C-0296BD3762B1}"/>
    <cellStyle name="Millares [0] 2" xfId="20" xr:uid="{729C24FB-B542-405C-8DBA-E1DFB73A573C}"/>
    <cellStyle name="Millares [0] 2 2" xfId="188" xr:uid="{FEDD2A65-B940-4332-A03A-6347A97F704D}"/>
    <cellStyle name="Millares 2" xfId="12" xr:uid="{CB70E859-7F16-4444-911D-580D7A5FBB40}"/>
    <cellStyle name="Millares 3" xfId="185" xr:uid="{C2E51DB8-C677-48F5-A941-A711C7C4CA73}"/>
    <cellStyle name="Millares 4" xfId="190" xr:uid="{EAA038E5-012E-47AD-BEF2-78F1B3770765}"/>
    <cellStyle name="Millares 5" xfId="191" xr:uid="{1F27668B-15F5-4BDA-990B-2F772A604EFA}"/>
    <cellStyle name="Moneda 2" xfId="3" xr:uid="{54DC257E-4208-40B7-A73D-58FA7597FBAE}"/>
    <cellStyle name="Moneda 7" xfId="11" xr:uid="{97326ABD-3096-48C0-9073-6F056E10AC01}"/>
    <cellStyle name="Normal" xfId="0" builtinId="0"/>
    <cellStyle name="Normal 10" xfId="21" xr:uid="{443195A3-32D0-4CDE-98CC-912810E24FC2}"/>
    <cellStyle name="Normal 10 2" xfId="22" xr:uid="{48D903E8-784B-4DCB-AA92-F363AC913E74}"/>
    <cellStyle name="Normal 11" xfId="23" xr:uid="{7C0F7F1B-44F6-4992-830F-4DE3D200D374}"/>
    <cellStyle name="Normal 11 2" xfId="186" xr:uid="{77A07595-1B96-42FC-9053-B12CA34B8232}"/>
    <cellStyle name="Normal 12" xfId="2" xr:uid="{203BFFF3-D015-4F47-A147-38C97273E1FF}"/>
    <cellStyle name="Normal 13" xfId="24" xr:uid="{C6A39271-FC31-4E0B-8109-FF14450AC689}"/>
    <cellStyle name="Normal 13 2" xfId="25" xr:uid="{C1403A05-C275-4A88-A676-DB0DA1D83483}"/>
    <cellStyle name="Normal 13 3 2 2" xfId="26" xr:uid="{39D3AF8E-38C1-4C79-B885-748B2A3DF083}"/>
    <cellStyle name="Normal 13 3 2 2 2" xfId="27" xr:uid="{DBB42211-DD5D-4A37-AEDF-B679F80F5BF2}"/>
    <cellStyle name="Normal 14" xfId="192" xr:uid="{40104EA3-9E5D-4729-A6A4-BA0CFDE93C01}"/>
    <cellStyle name="Normal 15" xfId="1" xr:uid="{602B9B54-5599-4566-B579-9F666628DC3E}"/>
    <cellStyle name="Normal 2" xfId="5" xr:uid="{A51B38EC-6D49-471D-82D2-83DCDF470698}"/>
    <cellStyle name="Normal 2 2" xfId="28" xr:uid="{29168521-E367-4701-99C6-067337B57E54}"/>
    <cellStyle name="Normal 2 2 2" xfId="29" xr:uid="{83CA01D5-D797-46BE-A270-BAD1F35BD723}"/>
    <cellStyle name="Normal 2 2 3" xfId="30" xr:uid="{35167952-01D1-40B3-ADD9-836FA61124D5}"/>
    <cellStyle name="Normal 2 3" xfId="31" xr:uid="{A3C583F3-0697-44B6-90F5-07105E2D427A}"/>
    <cellStyle name="Normal 2 3 2" xfId="32" xr:uid="{A5FC0772-3088-4282-A5BD-9549512B3DA7}"/>
    <cellStyle name="Normal 2 3 3" xfId="33" xr:uid="{D0EC0545-014C-452D-828E-79A2E236AAE2}"/>
    <cellStyle name="Normal 2 4" xfId="34" xr:uid="{DA2A9889-5FA9-4012-B072-06A6949D6F1D}"/>
    <cellStyle name="Normal 2 5" xfId="35" xr:uid="{F74674EB-FAA5-4821-BE85-88AB9F6F1991}"/>
    <cellStyle name="Normal 2 6" xfId="36" xr:uid="{CA14F08C-415B-4935-8E19-B5F9809DAE6A}"/>
    <cellStyle name="Normal 2 7" xfId="37" xr:uid="{86DB56B5-79D0-45D7-99FC-F7F35CE9F6D8}"/>
    <cellStyle name="Normal 2 8" xfId="38" xr:uid="{66830A92-E4CA-4F06-B79B-264598434D77}"/>
    <cellStyle name="Normal 2 8 2" xfId="39" xr:uid="{8623D46B-69F9-491C-9AAB-F1C16235868D}"/>
    <cellStyle name="Normal 3" xfId="9" xr:uid="{492297DE-24DA-4495-B7FD-1476E5F0E38A}"/>
    <cellStyle name="Normal 3 2" xfId="40" xr:uid="{81FDA36B-A9A4-41F0-BD2F-9E04E86475D6}"/>
    <cellStyle name="Normal 3 2 2" xfId="41" xr:uid="{B84F1F63-9921-4608-96C2-A45B1E3DC000}"/>
    <cellStyle name="Normal 3 3" xfId="42" xr:uid="{F572572C-6F64-4D43-8C27-75EEECC61A8D}"/>
    <cellStyle name="Normal 3 3 2" xfId="43" xr:uid="{6B4EDFE5-E4C3-45F8-8025-FA899280495E}"/>
    <cellStyle name="Normal 3 3 3" xfId="44" xr:uid="{525C6216-C0C4-4FC3-A428-CDE04149D765}"/>
    <cellStyle name="Normal 3 3 3 2" xfId="45" xr:uid="{74443C94-C5A4-4112-8D78-48264343C498}"/>
    <cellStyle name="Normal 3 3 3 2 2" xfId="46" xr:uid="{06D04886-154B-48FE-B5AA-46495551C968}"/>
    <cellStyle name="Normal 3 3 3 3" xfId="47" xr:uid="{6F4D7DB6-7FAE-4FFD-A786-D5B550D9668D}"/>
    <cellStyle name="Normal 3 3 4" xfId="48" xr:uid="{D125F639-5BE1-4960-9A17-0BE77671CD68}"/>
    <cellStyle name="Normal 3 4" xfId="49" xr:uid="{82BD8510-2356-4EC1-BC00-27181AEC41B9}"/>
    <cellStyle name="Normal 36" xfId="50" xr:uid="{D1978AB3-ED1E-4B1B-A3F2-F95DA08B4C92}"/>
    <cellStyle name="Normal 36 2" xfId="51" xr:uid="{B1CD8D40-5A11-4300-AD31-0090E3145204}"/>
    <cellStyle name="Normal 36 2 2" xfId="52" xr:uid="{6DD54D3D-7B00-4F6A-859F-1CDEB1B2D2DA}"/>
    <cellStyle name="Normal 36 2 2 2" xfId="53" xr:uid="{951D7E80-90E8-4FB1-AA07-7D80722E2710}"/>
    <cellStyle name="Normal 36 2 3" xfId="54" xr:uid="{6CFE8F77-59F7-44F7-B45B-01411C6AAD55}"/>
    <cellStyle name="Normal 36 3" xfId="55" xr:uid="{91C50A02-D3AA-42C3-B24F-8CA4804B3E6D}"/>
    <cellStyle name="Normal 36 3 2" xfId="56" xr:uid="{793707E8-D251-4EB5-9BEC-B7239F6DB8B8}"/>
    <cellStyle name="Normal 36 4" xfId="57" xr:uid="{9DAC3F77-B544-4E1E-AC03-738E0AAEC721}"/>
    <cellStyle name="Normal 37" xfId="58" xr:uid="{E448F586-1148-4B5E-97AD-354B9BB110D5}"/>
    <cellStyle name="Normal 37 2" xfId="59" xr:uid="{A8ED291B-DF38-4111-AF0B-909B208F0F13}"/>
    <cellStyle name="Normal 37 2 2" xfId="60" xr:uid="{745336E3-9044-4313-9D25-09E15A3E2E65}"/>
    <cellStyle name="Normal 37 2 2 2" xfId="61" xr:uid="{24D4E99A-D1C0-4D05-8850-5AAD327E56EE}"/>
    <cellStyle name="Normal 37 2 3" xfId="62" xr:uid="{538732BC-1D0C-418F-A329-A74B51DBD417}"/>
    <cellStyle name="Normal 37 3" xfId="63" xr:uid="{1E5CD1E9-576B-4538-A284-ECF037E4C513}"/>
    <cellStyle name="Normal 37 3 2" xfId="64" xr:uid="{D19DFD2B-ECD9-4F67-97E7-C314D8640EC3}"/>
    <cellStyle name="Normal 37 4" xfId="65" xr:uid="{5A80BBCE-98DF-4FE6-9C29-43FB7C5A8621}"/>
    <cellStyle name="Normal 4" xfId="66" xr:uid="{CB46D786-876D-4C5E-85F8-E85F3D12F235}"/>
    <cellStyle name="Normal 4 2" xfId="67" xr:uid="{9D4E1F2F-95DD-4BC2-8707-2F08FFF9CDED}"/>
    <cellStyle name="Normal 4 3" xfId="68" xr:uid="{03215215-38FF-4FF1-A3C5-25CD4EEBFEEA}"/>
    <cellStyle name="Normal 4 4" xfId="69" xr:uid="{AB4A12D8-D13E-42E6-9E4D-F3A6358DAC19}"/>
    <cellStyle name="Normal 4 5" xfId="70" xr:uid="{469E9818-992A-4D19-B749-780FD489B14D}"/>
    <cellStyle name="Normal 4 6" xfId="71" xr:uid="{9CD97BC6-27FB-4D64-82CF-26C44903B9D4}"/>
    <cellStyle name="Normal 4 7" xfId="72" xr:uid="{B8476333-901B-4FAE-881B-E5DC58D03340}"/>
    <cellStyle name="Normal 49" xfId="73" xr:uid="{36339749-96E3-49D5-8318-15BEF5DFBDE8}"/>
    <cellStyle name="Normal 49 2" xfId="74" xr:uid="{8B170BDE-AD05-46B7-BAB1-CA035CF8E641}"/>
    <cellStyle name="Normal 49 2 2" xfId="75" xr:uid="{00DC40FE-A81C-4F28-B1A4-DF4EAB2F0D7A}"/>
    <cellStyle name="Normal 49 2 2 2" xfId="76" xr:uid="{A1B18CBF-DCEE-4E16-8F43-A5ECE1B0968E}"/>
    <cellStyle name="Normal 49 2 3" xfId="77" xr:uid="{A68A01D8-8215-41A2-84ED-66C7E43C317B}"/>
    <cellStyle name="Normal 49 3" xfId="78" xr:uid="{EE75B8FD-4B0B-41D8-912F-6BF433C62191}"/>
    <cellStyle name="Normal 49 3 2" xfId="79" xr:uid="{3539BBC4-6E5D-4577-8880-C3019A950C39}"/>
    <cellStyle name="Normal 49 4" xfId="80" xr:uid="{B68C788A-0E17-49C5-BBC4-62679A2A4E3E}"/>
    <cellStyle name="Normal 5" xfId="81" xr:uid="{EF0507B1-1B16-4F47-8AFB-2B9509CA421E}"/>
    <cellStyle name="Normal 5 2" xfId="82" xr:uid="{4DDD0342-FD34-48B0-AA1C-CB21AB2B456B}"/>
    <cellStyle name="Normal 5 2 2" xfId="83" xr:uid="{1A20F8AD-0EB6-464F-8C53-A7139905AC90}"/>
    <cellStyle name="Normal 5 2 3" xfId="84" xr:uid="{2C7D5043-13B7-4606-958E-2031E1E3E2CA}"/>
    <cellStyle name="Normal 5 3" xfId="85" xr:uid="{E5E4060F-15E0-405A-8DD6-3290E4F68C35}"/>
    <cellStyle name="Normal 5 4" xfId="86" xr:uid="{73AE1FB2-BEB6-4AD9-AC2D-2693E271BD57}"/>
    <cellStyle name="Normal 5 4 2" xfId="87" xr:uid="{650198FE-FB2C-436B-B519-DA0FCCCC6430}"/>
    <cellStyle name="Normal 5 4 2 2" xfId="88" xr:uid="{42BDDF3D-C57E-4C5E-9211-01DB5606DB8B}"/>
    <cellStyle name="Normal 5 4 3" xfId="89" xr:uid="{65EE54D9-940C-4E44-BB3D-54247D85E783}"/>
    <cellStyle name="Normal 50" xfId="90" xr:uid="{2596AF04-B233-4162-9500-75B0164A0F48}"/>
    <cellStyle name="Normal 50 2" xfId="91" xr:uid="{8EE7B4B5-D4F5-4C58-AB85-F778B40FB7E2}"/>
    <cellStyle name="Normal 50 2 2" xfId="92" xr:uid="{5D147E77-C5CA-49F5-98BC-6E74E28D0CAA}"/>
    <cellStyle name="Normal 50 2 2 2" xfId="93" xr:uid="{F45B21C3-B07A-4638-A83E-0E9657E31304}"/>
    <cellStyle name="Normal 50 2 3" xfId="94" xr:uid="{8266CD89-F985-4A5B-BD22-08D41DE44567}"/>
    <cellStyle name="Normal 50 3" xfId="95" xr:uid="{9CB8CF3B-AE37-42D0-9EDE-9C7BE0BFBFAE}"/>
    <cellStyle name="Normal 50 3 2" xfId="96" xr:uid="{6F5C17CF-D423-4992-B3E8-18B54402C4FE}"/>
    <cellStyle name="Normal 50 4" xfId="97" xr:uid="{EA5D5CD3-E190-45EC-ABC5-22ECDD7D7949}"/>
    <cellStyle name="Normal 51" xfId="98" xr:uid="{49DBE8E4-637A-4440-A7E3-E3204DCABC48}"/>
    <cellStyle name="Normal 51 2" xfId="99" xr:uid="{34B34943-38E9-42C2-89A9-EF06B759E346}"/>
    <cellStyle name="Normal 51 2 2" xfId="100" xr:uid="{288AB34D-E853-4571-976D-20A7BFB24820}"/>
    <cellStyle name="Normal 51 2 2 2" xfId="101" xr:uid="{EAFB9766-9184-4E84-822A-B76166D4B18E}"/>
    <cellStyle name="Normal 51 2 3" xfId="102" xr:uid="{77EA2300-A6D8-4DB1-8252-6D4600884EF3}"/>
    <cellStyle name="Normal 51 3" xfId="103" xr:uid="{68F221F3-C99E-490B-B1B1-419EE96F204A}"/>
    <cellStyle name="Normal 51 3 2" xfId="104" xr:uid="{2FDEAF24-12D6-4E3C-A21F-0AD4B3D1C2AB}"/>
    <cellStyle name="Normal 51 4" xfId="105" xr:uid="{A1148124-7CBD-4BD9-9882-8FF092A1C1DC}"/>
    <cellStyle name="Normal 52" xfId="106" xr:uid="{2140DE13-D06B-4B88-817B-EE773F833FEA}"/>
    <cellStyle name="Normal 52 2" xfId="107" xr:uid="{B50BB5FC-7878-46E5-91F4-04744252A246}"/>
    <cellStyle name="Normal 52 2 2" xfId="108" xr:uid="{8D9DFD59-FE6C-4320-ACA3-BF11E6D043FF}"/>
    <cellStyle name="Normal 52 2 2 2" xfId="109" xr:uid="{56A112FB-C946-4B58-AB7C-FA7832332635}"/>
    <cellStyle name="Normal 52 2 3" xfId="110" xr:uid="{C64875AD-FE46-456E-BBBD-88404B4373C0}"/>
    <cellStyle name="Normal 52 3" xfId="111" xr:uid="{AE702FDE-86C1-4732-84ED-CA70B9BDD2D7}"/>
    <cellStyle name="Normal 52 3 2" xfId="112" xr:uid="{6580FAF5-2FCC-41E2-B741-384B6FD7F546}"/>
    <cellStyle name="Normal 52 4" xfId="113" xr:uid="{6440DBBE-DC17-4B9F-A7ED-FECFD6BB6A29}"/>
    <cellStyle name="Normal 53" xfId="114" xr:uid="{F04CB0BC-E23B-460D-B695-F05B1C8923FC}"/>
    <cellStyle name="Normal 53 2" xfId="115" xr:uid="{2AD310D2-E1DA-48C5-A119-70C51F9699E1}"/>
    <cellStyle name="Normal 53 2 2" xfId="116" xr:uid="{A637DFD0-B825-4509-886D-E8058CF10694}"/>
    <cellStyle name="Normal 53 2 2 2" xfId="117" xr:uid="{8A7B23AA-9B6A-4022-84AD-5BDD3524FC5C}"/>
    <cellStyle name="Normal 53 2 3" xfId="118" xr:uid="{9D8FB594-1ADE-44B1-A86C-26DFC9834BB2}"/>
    <cellStyle name="Normal 53 3" xfId="119" xr:uid="{2F89DC6E-D8BD-4939-A1BD-3CF110A38F83}"/>
    <cellStyle name="Normal 53 3 2" xfId="120" xr:uid="{61C7AD2F-3ED8-40CE-8FBD-1507CA92CB17}"/>
    <cellStyle name="Normal 53 4" xfId="121" xr:uid="{2427A05C-19FE-4FB6-A8C8-6B324B86DBF2}"/>
    <cellStyle name="Normal 54" xfId="122" xr:uid="{DA3F9B54-F341-469D-BAB6-957695C7C955}"/>
    <cellStyle name="Normal 54 2" xfId="123" xr:uid="{E9AED547-B29A-40B1-891D-0148773CCE4B}"/>
    <cellStyle name="Normal 54 2 2" xfId="124" xr:uid="{BDD5431E-9CE4-44C5-8C95-88EE1B536371}"/>
    <cellStyle name="Normal 54 2 2 2" xfId="125" xr:uid="{07EE5BB5-85E2-4862-86A3-4AB470AFB4F3}"/>
    <cellStyle name="Normal 54 2 3" xfId="126" xr:uid="{9FD869AF-7833-409B-883A-CF7C960C9B82}"/>
    <cellStyle name="Normal 54 3" xfId="127" xr:uid="{17FCBC3C-6A7C-4C40-8419-023FD79A7182}"/>
    <cellStyle name="Normal 54 3 2" xfId="128" xr:uid="{59438618-33B4-4E24-908B-27E4C36DA4FC}"/>
    <cellStyle name="Normal 54 4" xfId="129" xr:uid="{214E140B-9801-4748-B193-F56FC61823F1}"/>
    <cellStyle name="Normal 55" xfId="130" xr:uid="{47D50225-FB54-4E1D-B161-AB6254173242}"/>
    <cellStyle name="Normal 55 2" xfId="131" xr:uid="{E7B30F4F-D700-4762-826A-021299C28FA9}"/>
    <cellStyle name="Normal 55 2 2" xfId="132" xr:uid="{AE273AB0-C995-4490-B6B8-E1695A0FB586}"/>
    <cellStyle name="Normal 55 2 2 2" xfId="133" xr:uid="{0DB335C4-63E3-47DD-AC89-AD794A23C9D0}"/>
    <cellStyle name="Normal 55 2 3" xfId="134" xr:uid="{333569FC-5F94-4BD0-BB66-0DB609CC8E2F}"/>
    <cellStyle name="Normal 55 3" xfId="135" xr:uid="{7E0379EF-076C-42BE-909C-8C15408722FC}"/>
    <cellStyle name="Normal 55 3 2" xfId="136" xr:uid="{9C2F9A8E-B78D-4A8F-9ABA-1F13FE889811}"/>
    <cellStyle name="Normal 55 4" xfId="137" xr:uid="{BB11BBA0-FEF1-4ABA-9EC6-8014C0550B8A}"/>
    <cellStyle name="Normal 6" xfId="13" xr:uid="{A44F5B0F-6F36-44F8-8F95-E0C36790DA22}"/>
    <cellStyle name="Normal 6 10 10 2 2 2 2" xfId="138" xr:uid="{BD48CE17-F8E6-4588-AB2A-F184D951BDB7}"/>
    <cellStyle name="Normal 6 10 10 2 4" xfId="139" xr:uid="{B284E08C-172A-4A6B-B26D-461E81633687}"/>
    <cellStyle name="Normal 6 10 10 2 4 2" xfId="140" xr:uid="{14B1F94C-C52B-4785-B99D-A9D52879C000}"/>
    <cellStyle name="Normal 6 10 10 2 4 2 2" xfId="141" xr:uid="{D2B90B67-A0FA-4A6E-8BF3-E96D40394E86}"/>
    <cellStyle name="Normal 6 10 10 2 4 2 2 2" xfId="142" xr:uid="{2EFB1CBB-3E32-4001-B39C-FAA17E8AA912}"/>
    <cellStyle name="Normal 6 10 10 2 4 2 3" xfId="143" xr:uid="{E1041FD6-D836-4853-8AC6-7E41314A7643}"/>
    <cellStyle name="Normal 6 10 10 2 4 3" xfId="144" xr:uid="{D109C960-6773-428E-B8B8-E29ABD38A816}"/>
    <cellStyle name="Normal 6 10 10 2 4 3 2" xfId="145" xr:uid="{8740E35F-FF6D-44D9-9203-B1DEB66658E9}"/>
    <cellStyle name="Normal 6 10 10 2 4 4" xfId="146" xr:uid="{372C72A6-D641-422D-9D94-64D7C78434AD}"/>
    <cellStyle name="Normal 6 2" xfId="147" xr:uid="{B116AA08-74EF-425B-BF84-F0450367C223}"/>
    <cellStyle name="Normal 6 2 2" xfId="148" xr:uid="{48C9DC86-2340-4D8C-8B72-D291594819A3}"/>
    <cellStyle name="Normal 6 2 2 2" xfId="149" xr:uid="{122462B4-E8AF-45B1-955C-CE8D101E4BA9}"/>
    <cellStyle name="Normal 6 2 3" xfId="150" xr:uid="{AE8CCA89-96D9-40EE-BE19-F309C0377462}"/>
    <cellStyle name="Normal 6 2 4" xfId="151" xr:uid="{C000403B-FC59-4137-B080-F915372C9794}"/>
    <cellStyle name="Normal 6 26" xfId="152" xr:uid="{25A405EF-9214-4A20-9FFC-729C7E828E3B}"/>
    <cellStyle name="Normal 6 26 2" xfId="153" xr:uid="{F0E4838F-3993-41A5-A655-66F0430276CA}"/>
    <cellStyle name="Normal 6 26 2 2" xfId="154" xr:uid="{A8928FF8-AB09-4B4F-B41F-B699363F4D37}"/>
    <cellStyle name="Normal 6 26 2 2 2" xfId="155" xr:uid="{A9589AF7-19C5-470E-AE35-D1ABD11A0CBB}"/>
    <cellStyle name="Normal 6 26 2 3" xfId="156" xr:uid="{927386DA-EF37-4B48-A4EB-7BCE4C1990A5}"/>
    <cellStyle name="Normal 6 26 3" xfId="157" xr:uid="{C2A93243-9A86-4EE3-BAFB-26DE30BF0F8F}"/>
    <cellStyle name="Normal 6 26 3 2" xfId="158" xr:uid="{33F38129-A91E-4BA9-AEAC-755227667D7A}"/>
    <cellStyle name="Normal 6 26 4" xfId="159" xr:uid="{18B32ED0-F274-4441-BD43-9BECEA08D277}"/>
    <cellStyle name="Normal 6 26 5" xfId="189" xr:uid="{41853A38-1BC8-438D-8423-C57E83B4CDEE}"/>
    <cellStyle name="Normal 6 3" xfId="160" xr:uid="{1C0E0BFD-1059-4C4C-9BA0-484DE9B54007}"/>
    <cellStyle name="Normal 6 3 2" xfId="161" xr:uid="{187CFC45-8A80-4692-A037-FB2D8AE55FEC}"/>
    <cellStyle name="Normal 6 4" xfId="162" xr:uid="{F308E26E-EB0A-4C2B-B82C-05F7098A0628}"/>
    <cellStyle name="Normal 6 40" xfId="163" xr:uid="{5D5882FC-F5D1-4A50-AEBB-F52A58668B4D}"/>
    <cellStyle name="Normal 6 5" xfId="164" xr:uid="{4341F1D7-3241-476D-9893-7B1A3261F6F1}"/>
    <cellStyle name="Normal 6 6" xfId="187" xr:uid="{04605A43-ED33-4405-B042-5FC88071DC99}"/>
    <cellStyle name="Normal 7" xfId="165" xr:uid="{F6CA7CA6-09AA-4F46-B5B0-490912BD6D79}"/>
    <cellStyle name="Normal 7 2" xfId="166" xr:uid="{E0A9A3DC-7E40-465C-BFDF-2B8839309A15}"/>
    <cellStyle name="Normal 7 2 2" xfId="167" xr:uid="{426E13FA-6DE3-44A1-8CEB-7E816069EB20}"/>
    <cellStyle name="Normal 8" xfId="168" xr:uid="{F5BA0257-2BFB-40C8-AAC7-930F48A127A0}"/>
    <cellStyle name="Normal 8 2" xfId="169" xr:uid="{92CC2354-FDE3-4ADA-A290-B2BD01F4A4F7}"/>
    <cellStyle name="Normal 8 2 2" xfId="170" xr:uid="{7F6A3461-36E9-4A5D-93BE-B9DF30C41DEB}"/>
    <cellStyle name="Normal 8 2 2 2" xfId="171" xr:uid="{7C5A45AE-B33B-44C9-951C-7B0C7BEF0C17}"/>
    <cellStyle name="Normal 8 2 3" xfId="172" xr:uid="{E6A7A8BC-81D3-4EC0-8951-E3F8B772EED1}"/>
    <cellStyle name="Normal 8 3" xfId="173" xr:uid="{DC54ABAE-CF82-449F-92EF-0BBB34CA60DC}"/>
    <cellStyle name="Normal 8 4" xfId="174" xr:uid="{9DB26665-9B0B-47D4-B965-9C1A372E6143}"/>
    <cellStyle name="Normal 9" xfId="175" xr:uid="{96064C6D-841F-468D-92BD-EF84CA02099A}"/>
    <cellStyle name="Normal 9 2" xfId="176" xr:uid="{C1FE8901-663A-4A3A-9726-BE4629182BCD}"/>
    <cellStyle name="Porcentaje 2" xfId="4" xr:uid="{2A81E1CD-2D50-475C-B2BA-8E417CED331D}"/>
    <cellStyle name="Porcentual 2" xfId="7" xr:uid="{F5786CDA-B533-47A9-9897-2BBA3FBA2459}"/>
    <cellStyle name="Porcentual 2 2" xfId="177" xr:uid="{CD896D20-A4DC-4303-8209-4E932F5DC216}"/>
    <cellStyle name="Porcentual 2 3" xfId="178" xr:uid="{E0EF91D8-6E68-4877-B018-FCE7328B8823}"/>
    <cellStyle name="Porcentual 2 4" xfId="179" xr:uid="{6CDA66B8-ADC7-452D-A4C2-6BE92825F500}"/>
    <cellStyle name="Porcentual 2 5" xfId="180" xr:uid="{4AE6D00D-16C5-486D-9FF8-9806A8F79D3D}"/>
    <cellStyle name="Porcentual 3" xfId="10" xr:uid="{B3CE237A-2D1A-4973-9137-228EF3620ABE}"/>
    <cellStyle name="Porcentual 4" xfId="181" xr:uid="{8F2565E4-8C8F-4F1B-8E59-180879771290}"/>
    <cellStyle name="Porcentual 5" xfId="182" xr:uid="{FD34E6E2-1637-47FD-B214-DB6DBA48F80C}"/>
    <cellStyle name="Porcentual 5 2" xfId="183" xr:uid="{1FF8C1F0-C62D-4EFE-84F6-EF36BAB961FA}"/>
    <cellStyle name="Porcentual 6" xfId="184" xr:uid="{7835C5EC-3BF1-49A7-9A1A-E873180102E3}"/>
    <cellStyle name="SAPBEXstdItem" xfId="8" xr:uid="{CCB05CC7-0418-42BA-8513-4FCA82B98FA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F5EBD-239F-4560-A989-80D11BD06B48}">
  <dimension ref="A1:D38"/>
  <sheetViews>
    <sheetView tabSelected="1" workbookViewId="0">
      <selection activeCell="A36" sqref="A36:D36"/>
    </sheetView>
  </sheetViews>
  <sheetFormatPr baseColWidth="10" defaultColWidth="11.42578125" defaultRowHeight="15" x14ac:dyDescent="0.25"/>
  <cols>
    <col min="1" max="2" width="14.140625" customWidth="1"/>
    <col min="3" max="3" width="15.85546875" customWidth="1"/>
    <col min="4" max="4" width="15.140625" customWidth="1"/>
  </cols>
  <sheetData>
    <row r="1" spans="1:4" ht="15.75" thickBot="1" x14ac:dyDescent="0.3">
      <c r="A1" s="14" t="s">
        <v>0</v>
      </c>
      <c r="B1" s="15"/>
      <c r="C1" s="15"/>
      <c r="D1" s="16"/>
    </row>
    <row r="2" spans="1:4" ht="30.75" thickBot="1" x14ac:dyDescent="0.3">
      <c r="A2" s="3" t="s">
        <v>1</v>
      </c>
      <c r="B2" s="4" t="s">
        <v>2</v>
      </c>
      <c r="C2" s="5" t="s">
        <v>3</v>
      </c>
      <c r="D2" s="6" t="s">
        <v>4</v>
      </c>
    </row>
    <row r="3" spans="1:4" x14ac:dyDescent="0.25">
      <c r="A3" s="2">
        <v>100</v>
      </c>
      <c r="B3" s="7" t="s">
        <v>5</v>
      </c>
      <c r="C3" s="1"/>
      <c r="D3" s="8">
        <f>TRUNC(A3*C3,2)</f>
        <v>0</v>
      </c>
    </row>
    <row r="4" spans="1:4" x14ac:dyDescent="0.25">
      <c r="A4" s="2">
        <v>100</v>
      </c>
      <c r="B4" s="7" t="s">
        <v>6</v>
      </c>
      <c r="C4" s="1"/>
      <c r="D4" s="8">
        <f t="shared" ref="D4:D27" si="0">TRUNC(A4*C4,2)</f>
        <v>0</v>
      </c>
    </row>
    <row r="5" spans="1:4" x14ac:dyDescent="0.25">
      <c r="A5" s="2">
        <v>75</v>
      </c>
      <c r="B5" s="7" t="s">
        <v>7</v>
      </c>
      <c r="C5" s="1"/>
      <c r="D5" s="8">
        <f t="shared" si="0"/>
        <v>0</v>
      </c>
    </row>
    <row r="6" spans="1:4" x14ac:dyDescent="0.25">
      <c r="A6" s="2">
        <v>40</v>
      </c>
      <c r="B6" s="7" t="s">
        <v>8</v>
      </c>
      <c r="C6" s="1"/>
      <c r="D6" s="8">
        <f t="shared" si="0"/>
        <v>0</v>
      </c>
    </row>
    <row r="7" spans="1:4" x14ac:dyDescent="0.25">
      <c r="A7" s="2">
        <v>30</v>
      </c>
      <c r="B7" s="7" t="s">
        <v>9</v>
      </c>
      <c r="C7" s="1"/>
      <c r="D7" s="8">
        <f t="shared" si="0"/>
        <v>0</v>
      </c>
    </row>
    <row r="8" spans="1:4" x14ac:dyDescent="0.25">
      <c r="A8" s="2">
        <v>30</v>
      </c>
      <c r="B8" s="7" t="s">
        <v>10</v>
      </c>
      <c r="C8" s="1"/>
      <c r="D8" s="8">
        <f t="shared" si="0"/>
        <v>0</v>
      </c>
    </row>
    <row r="9" spans="1:4" x14ac:dyDescent="0.25">
      <c r="A9" s="2">
        <v>20</v>
      </c>
      <c r="B9" s="7" t="s">
        <v>11</v>
      </c>
      <c r="C9" s="1"/>
      <c r="D9" s="8">
        <f t="shared" si="0"/>
        <v>0</v>
      </c>
    </row>
    <row r="10" spans="1:4" x14ac:dyDescent="0.25">
      <c r="A10" s="2">
        <v>20</v>
      </c>
      <c r="B10" s="7" t="s">
        <v>12</v>
      </c>
      <c r="C10" s="1"/>
      <c r="D10" s="8">
        <f t="shared" si="0"/>
        <v>0</v>
      </c>
    </row>
    <row r="11" spans="1:4" x14ac:dyDescent="0.25">
      <c r="A11" s="2">
        <v>20</v>
      </c>
      <c r="B11" s="7" t="s">
        <v>13</v>
      </c>
      <c r="C11" s="1"/>
      <c r="D11" s="8">
        <f t="shared" si="0"/>
        <v>0</v>
      </c>
    </row>
    <row r="12" spans="1:4" x14ac:dyDescent="0.25">
      <c r="A12" s="2">
        <v>20</v>
      </c>
      <c r="B12" s="7" t="s">
        <v>14</v>
      </c>
      <c r="C12" s="1"/>
      <c r="D12" s="8">
        <f t="shared" si="0"/>
        <v>0</v>
      </c>
    </row>
    <row r="13" spans="1:4" x14ac:dyDescent="0.25">
      <c r="A13" s="2">
        <v>20</v>
      </c>
      <c r="B13" s="7" t="s">
        <v>15</v>
      </c>
      <c r="C13" s="1"/>
      <c r="D13" s="8">
        <f t="shared" si="0"/>
        <v>0</v>
      </c>
    </row>
    <row r="14" spans="1:4" x14ac:dyDescent="0.25">
      <c r="A14" s="2">
        <v>20</v>
      </c>
      <c r="B14" s="7" t="s">
        <v>16</v>
      </c>
      <c r="C14" s="1"/>
      <c r="D14" s="8">
        <f t="shared" si="0"/>
        <v>0</v>
      </c>
    </row>
    <row r="15" spans="1:4" x14ac:dyDescent="0.25">
      <c r="A15" s="2">
        <v>20</v>
      </c>
      <c r="B15" s="7" t="s">
        <v>17</v>
      </c>
      <c r="C15" s="1"/>
      <c r="D15" s="8">
        <f t="shared" si="0"/>
        <v>0</v>
      </c>
    </row>
    <row r="16" spans="1:4" x14ac:dyDescent="0.25">
      <c r="A16" s="2">
        <v>9</v>
      </c>
      <c r="B16" s="7" t="s">
        <v>18</v>
      </c>
      <c r="C16" s="1"/>
      <c r="D16" s="8">
        <f t="shared" si="0"/>
        <v>0</v>
      </c>
    </row>
    <row r="17" spans="1:4" x14ac:dyDescent="0.25">
      <c r="A17" s="2">
        <v>7</v>
      </c>
      <c r="B17" s="7" t="s">
        <v>19</v>
      </c>
      <c r="C17" s="1"/>
      <c r="D17" s="8">
        <f t="shared" si="0"/>
        <v>0</v>
      </c>
    </row>
    <row r="18" spans="1:4" x14ac:dyDescent="0.25">
      <c r="A18" s="2">
        <v>20</v>
      </c>
      <c r="B18" s="7" t="s">
        <v>20</v>
      </c>
      <c r="C18" s="1"/>
      <c r="D18" s="8">
        <f t="shared" si="0"/>
        <v>0</v>
      </c>
    </row>
    <row r="19" spans="1:4" x14ac:dyDescent="0.25">
      <c r="A19" s="2">
        <v>20</v>
      </c>
      <c r="B19" s="7" t="s">
        <v>21</v>
      </c>
      <c r="C19" s="1"/>
      <c r="D19" s="8">
        <f t="shared" si="0"/>
        <v>0</v>
      </c>
    </row>
    <row r="20" spans="1:4" x14ac:dyDescent="0.25">
      <c r="A20" s="2">
        <v>15</v>
      </c>
      <c r="B20" s="7" t="s">
        <v>22</v>
      </c>
      <c r="C20" s="1"/>
      <c r="D20" s="8">
        <f t="shared" si="0"/>
        <v>0</v>
      </c>
    </row>
    <row r="21" spans="1:4" x14ac:dyDescent="0.25">
      <c r="A21" s="2">
        <v>20</v>
      </c>
      <c r="B21" s="7" t="s">
        <v>23</v>
      </c>
      <c r="C21" s="1"/>
      <c r="D21" s="8">
        <f t="shared" si="0"/>
        <v>0</v>
      </c>
    </row>
    <row r="22" spans="1:4" x14ac:dyDescent="0.25">
      <c r="A22" s="2">
        <v>10</v>
      </c>
      <c r="B22" s="7" t="s">
        <v>24</v>
      </c>
      <c r="C22" s="1"/>
      <c r="D22" s="8">
        <f t="shared" si="0"/>
        <v>0</v>
      </c>
    </row>
    <row r="23" spans="1:4" x14ac:dyDescent="0.25">
      <c r="A23" s="2">
        <v>10</v>
      </c>
      <c r="B23" s="7" t="s">
        <v>25</v>
      </c>
      <c r="C23" s="1"/>
      <c r="D23" s="8">
        <f t="shared" si="0"/>
        <v>0</v>
      </c>
    </row>
    <row r="24" spans="1:4" x14ac:dyDescent="0.25">
      <c r="A24" s="2">
        <v>10</v>
      </c>
      <c r="B24" s="7" t="s">
        <v>26</v>
      </c>
      <c r="C24" s="1"/>
      <c r="D24" s="8">
        <f t="shared" si="0"/>
        <v>0</v>
      </c>
    </row>
    <row r="25" spans="1:4" x14ac:dyDescent="0.25">
      <c r="A25" s="2">
        <v>5</v>
      </c>
      <c r="B25" s="7" t="s">
        <v>27</v>
      </c>
      <c r="C25" s="1"/>
      <c r="D25" s="8">
        <f t="shared" si="0"/>
        <v>0</v>
      </c>
    </row>
    <row r="26" spans="1:4" x14ac:dyDescent="0.25">
      <c r="A26" s="2">
        <v>5</v>
      </c>
      <c r="B26" s="7" t="s">
        <v>28</v>
      </c>
      <c r="C26" s="1"/>
      <c r="D26" s="8">
        <f t="shared" si="0"/>
        <v>0</v>
      </c>
    </row>
    <row r="27" spans="1:4" x14ac:dyDescent="0.25">
      <c r="A27" s="2">
        <v>200</v>
      </c>
      <c r="B27" s="7" t="s">
        <v>29</v>
      </c>
      <c r="C27" s="1"/>
      <c r="D27" s="8">
        <f t="shared" si="0"/>
        <v>0</v>
      </c>
    </row>
    <row r="28" spans="1:4" x14ac:dyDescent="0.25">
      <c r="A28" s="2">
        <v>100</v>
      </c>
      <c r="B28" s="7" t="s">
        <v>30</v>
      </c>
      <c r="C28" s="1"/>
      <c r="D28" s="8">
        <f>TRUNC(A28*C28,2)</f>
        <v>0</v>
      </c>
    </row>
    <row r="29" spans="1:4" x14ac:dyDescent="0.25">
      <c r="A29" s="2">
        <v>48</v>
      </c>
      <c r="B29" s="7" t="s">
        <v>96</v>
      </c>
      <c r="C29" s="1"/>
      <c r="D29" s="8">
        <f>TRUNC(A29*C29,2)</f>
        <v>0</v>
      </c>
    </row>
    <row r="30" spans="1:4" ht="15.75" thickBot="1" x14ac:dyDescent="0.3">
      <c r="A30" s="17" t="s">
        <v>31</v>
      </c>
      <c r="B30" s="18"/>
      <c r="C30" s="19"/>
      <c r="D30" s="9">
        <f>SUM(D3:D29)</f>
        <v>0</v>
      </c>
    </row>
    <row r="31" spans="1:4" ht="15.75" thickBot="1" x14ac:dyDescent="0.3">
      <c r="A31" s="20" t="s">
        <v>32</v>
      </c>
      <c r="B31" s="21"/>
      <c r="C31" s="22"/>
      <c r="D31" s="10">
        <f>D30</f>
        <v>0</v>
      </c>
    </row>
    <row r="32" spans="1:4" ht="15.75" thickBot="1" x14ac:dyDescent="0.3">
      <c r="A32" s="23" t="s">
        <v>33</v>
      </c>
      <c r="B32" s="24"/>
      <c r="C32" s="25"/>
      <c r="D32" s="10">
        <f>D31*0.21</f>
        <v>0</v>
      </c>
    </row>
    <row r="33" spans="1:4" ht="15.75" thickBot="1" x14ac:dyDescent="0.3">
      <c r="A33" s="20" t="s">
        <v>34</v>
      </c>
      <c r="B33" s="21"/>
      <c r="C33" s="22"/>
      <c r="D33" s="10">
        <f>D31+D32</f>
        <v>0</v>
      </c>
    </row>
    <row r="34" spans="1:4" x14ac:dyDescent="0.25">
      <c r="A34" s="11"/>
    </row>
    <row r="35" spans="1:4" x14ac:dyDescent="0.25">
      <c r="A35" s="12"/>
    </row>
    <row r="36" spans="1:4" ht="350.25" customHeight="1" x14ac:dyDescent="0.25">
      <c r="A36" s="13" t="s">
        <v>35</v>
      </c>
      <c r="B36" s="13"/>
      <c r="C36" s="13"/>
      <c r="D36" s="13"/>
    </row>
    <row r="37" spans="1:4" ht="39" customHeight="1" x14ac:dyDescent="0.25">
      <c r="A37" s="13" t="s">
        <v>36</v>
      </c>
      <c r="B37" s="13"/>
      <c r="C37" s="13"/>
      <c r="D37" s="13"/>
    </row>
    <row r="38" spans="1:4" ht="75" customHeight="1" x14ac:dyDescent="0.25">
      <c r="A38" s="13" t="s">
        <v>37</v>
      </c>
      <c r="B38" s="13"/>
      <c r="C38" s="13"/>
      <c r="D38" s="13"/>
    </row>
  </sheetData>
  <sheetProtection algorithmName="SHA-512" hashValue="p/fCFuR9iOhYYvDT74elm49elBC3TkNujVafvuo9SFJiHJ0ZmjJnO6xaYlJr2+XoIXw7JmcrVL3qpDX9AijkYg==" saltValue="YllvVwx1eR0ThyE/mjzfeQ==" spinCount="100000" sheet="1" objects="1" scenarios="1"/>
  <mergeCells count="8">
    <mergeCell ref="A36:D36"/>
    <mergeCell ref="A37:D37"/>
    <mergeCell ref="A38:D38"/>
    <mergeCell ref="A1:D1"/>
    <mergeCell ref="A30:C30"/>
    <mergeCell ref="A31:C31"/>
    <mergeCell ref="A32:C32"/>
    <mergeCell ref="A33:C33"/>
  </mergeCells>
  <phoneticPr fontId="1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6418-A9AD-4682-A00B-3F0E64F64D23}">
  <dimension ref="A1:D38"/>
  <sheetViews>
    <sheetView workbookViewId="0">
      <selection activeCell="C29" sqref="C29"/>
    </sheetView>
  </sheetViews>
  <sheetFormatPr baseColWidth="10" defaultColWidth="11.42578125" defaultRowHeight="15" x14ac:dyDescent="0.25"/>
  <cols>
    <col min="1" max="2" width="14.140625" customWidth="1"/>
    <col min="3" max="3" width="16.28515625" customWidth="1"/>
    <col min="4" max="4" width="15.140625" customWidth="1"/>
  </cols>
  <sheetData>
    <row r="1" spans="1:4" ht="15.75" thickBot="1" x14ac:dyDescent="0.3">
      <c r="A1" s="14" t="s">
        <v>38</v>
      </c>
      <c r="B1" s="15"/>
      <c r="C1" s="15"/>
      <c r="D1" s="16"/>
    </row>
    <row r="2" spans="1:4" ht="30.75" thickBot="1" x14ac:dyDescent="0.3">
      <c r="A2" s="3" t="s">
        <v>1</v>
      </c>
      <c r="B2" s="4" t="s">
        <v>2</v>
      </c>
      <c r="C2" s="5" t="s">
        <v>3</v>
      </c>
      <c r="D2" s="6" t="s">
        <v>4</v>
      </c>
    </row>
    <row r="3" spans="1:4" x14ac:dyDescent="0.25">
      <c r="A3" s="2">
        <v>100</v>
      </c>
      <c r="B3" s="7" t="s">
        <v>39</v>
      </c>
      <c r="C3" s="1"/>
      <c r="D3" s="8">
        <f>TRUNC(A3*C3,2)</f>
        <v>0</v>
      </c>
    </row>
    <row r="4" spans="1:4" x14ac:dyDescent="0.25">
      <c r="A4" s="2">
        <v>100</v>
      </c>
      <c r="B4" s="7" t="s">
        <v>40</v>
      </c>
      <c r="C4" s="1"/>
      <c r="D4" s="8">
        <f t="shared" ref="D4:D27" si="0">TRUNC(A4*C4,2)</f>
        <v>0</v>
      </c>
    </row>
    <row r="5" spans="1:4" x14ac:dyDescent="0.25">
      <c r="A5" s="2">
        <v>75</v>
      </c>
      <c r="B5" s="7" t="s">
        <v>41</v>
      </c>
      <c r="C5" s="1"/>
      <c r="D5" s="8">
        <f t="shared" si="0"/>
        <v>0</v>
      </c>
    </row>
    <row r="6" spans="1:4" x14ac:dyDescent="0.25">
      <c r="A6" s="2">
        <v>50</v>
      </c>
      <c r="B6" s="7" t="s">
        <v>42</v>
      </c>
      <c r="C6" s="1"/>
      <c r="D6" s="8">
        <f t="shared" si="0"/>
        <v>0</v>
      </c>
    </row>
    <row r="7" spans="1:4" x14ac:dyDescent="0.25">
      <c r="A7" s="2">
        <v>35</v>
      </c>
      <c r="B7" s="7" t="s">
        <v>43</v>
      </c>
      <c r="C7" s="1"/>
      <c r="D7" s="8">
        <f t="shared" si="0"/>
        <v>0</v>
      </c>
    </row>
    <row r="8" spans="1:4" x14ac:dyDescent="0.25">
      <c r="A8" s="2">
        <v>10</v>
      </c>
      <c r="B8" s="7" t="s">
        <v>44</v>
      </c>
      <c r="C8" s="1"/>
      <c r="D8" s="8">
        <f t="shared" si="0"/>
        <v>0</v>
      </c>
    </row>
    <row r="9" spans="1:4" x14ac:dyDescent="0.25">
      <c r="A9" s="2">
        <v>20</v>
      </c>
      <c r="B9" s="7" t="s">
        <v>45</v>
      </c>
      <c r="C9" s="1"/>
      <c r="D9" s="8">
        <f t="shared" si="0"/>
        <v>0</v>
      </c>
    </row>
    <row r="10" spans="1:4" x14ac:dyDescent="0.25">
      <c r="A10" s="2">
        <v>20</v>
      </c>
      <c r="B10" s="7" t="s">
        <v>46</v>
      </c>
      <c r="C10" s="1"/>
      <c r="D10" s="8">
        <f t="shared" si="0"/>
        <v>0</v>
      </c>
    </row>
    <row r="11" spans="1:4" x14ac:dyDescent="0.25">
      <c r="A11" s="2">
        <v>20</v>
      </c>
      <c r="B11" s="7" t="s">
        <v>47</v>
      </c>
      <c r="C11" s="1"/>
      <c r="D11" s="8">
        <f t="shared" si="0"/>
        <v>0</v>
      </c>
    </row>
    <row r="12" spans="1:4" x14ac:dyDescent="0.25">
      <c r="A12" s="2">
        <v>20</v>
      </c>
      <c r="B12" s="7" t="s">
        <v>48</v>
      </c>
      <c r="C12" s="1"/>
      <c r="D12" s="8">
        <f t="shared" si="0"/>
        <v>0</v>
      </c>
    </row>
    <row r="13" spans="1:4" x14ac:dyDescent="0.25">
      <c r="A13" s="2">
        <v>20</v>
      </c>
      <c r="B13" s="7" t="s">
        <v>49</v>
      </c>
      <c r="C13" s="1"/>
      <c r="D13" s="8">
        <f t="shared" si="0"/>
        <v>0</v>
      </c>
    </row>
    <row r="14" spans="1:4" x14ac:dyDescent="0.25">
      <c r="A14" s="2">
        <v>20</v>
      </c>
      <c r="B14" s="7" t="s">
        <v>50</v>
      </c>
      <c r="C14" s="1"/>
      <c r="D14" s="8">
        <f t="shared" si="0"/>
        <v>0</v>
      </c>
    </row>
    <row r="15" spans="1:4" x14ac:dyDescent="0.25">
      <c r="A15" s="2">
        <v>20</v>
      </c>
      <c r="B15" s="7" t="s">
        <v>51</v>
      </c>
      <c r="C15" s="1"/>
      <c r="D15" s="8">
        <f t="shared" si="0"/>
        <v>0</v>
      </c>
    </row>
    <row r="16" spans="1:4" x14ac:dyDescent="0.25">
      <c r="A16" s="2">
        <v>16</v>
      </c>
      <c r="B16" s="7" t="s">
        <v>52</v>
      </c>
      <c r="C16" s="1"/>
      <c r="D16" s="8">
        <f t="shared" si="0"/>
        <v>0</v>
      </c>
    </row>
    <row r="17" spans="1:4" x14ac:dyDescent="0.25">
      <c r="A17" s="2">
        <v>10</v>
      </c>
      <c r="B17" s="7" t="s">
        <v>53</v>
      </c>
      <c r="C17" s="1"/>
      <c r="D17" s="8">
        <f t="shared" si="0"/>
        <v>0</v>
      </c>
    </row>
    <row r="18" spans="1:4" x14ac:dyDescent="0.25">
      <c r="A18" s="2">
        <v>20</v>
      </c>
      <c r="B18" s="7" t="s">
        <v>54</v>
      </c>
      <c r="C18" s="1"/>
      <c r="D18" s="8">
        <f t="shared" si="0"/>
        <v>0</v>
      </c>
    </row>
    <row r="19" spans="1:4" x14ac:dyDescent="0.25">
      <c r="A19" s="2">
        <v>20</v>
      </c>
      <c r="B19" s="7" t="s">
        <v>55</v>
      </c>
      <c r="C19" s="1"/>
      <c r="D19" s="8">
        <f t="shared" si="0"/>
        <v>0</v>
      </c>
    </row>
    <row r="20" spans="1:4" x14ac:dyDescent="0.25">
      <c r="A20" s="2">
        <v>15</v>
      </c>
      <c r="B20" s="7" t="s">
        <v>56</v>
      </c>
      <c r="C20" s="1"/>
      <c r="D20" s="8">
        <f t="shared" si="0"/>
        <v>0</v>
      </c>
    </row>
    <row r="21" spans="1:4" x14ac:dyDescent="0.25">
      <c r="A21" s="2">
        <v>20</v>
      </c>
      <c r="B21" s="7" t="s">
        <v>57</v>
      </c>
      <c r="C21" s="1"/>
      <c r="D21" s="8">
        <f t="shared" si="0"/>
        <v>0</v>
      </c>
    </row>
    <row r="22" spans="1:4" x14ac:dyDescent="0.25">
      <c r="A22" s="2">
        <v>10</v>
      </c>
      <c r="B22" s="7" t="s">
        <v>58</v>
      </c>
      <c r="C22" s="1"/>
      <c r="D22" s="8">
        <f t="shared" si="0"/>
        <v>0</v>
      </c>
    </row>
    <row r="23" spans="1:4" x14ac:dyDescent="0.25">
      <c r="A23" s="2">
        <v>10</v>
      </c>
      <c r="B23" s="7" t="s">
        <v>59</v>
      </c>
      <c r="C23" s="1"/>
      <c r="D23" s="8">
        <f t="shared" si="0"/>
        <v>0</v>
      </c>
    </row>
    <row r="24" spans="1:4" x14ac:dyDescent="0.25">
      <c r="A24" s="2">
        <v>10</v>
      </c>
      <c r="B24" s="7" t="s">
        <v>60</v>
      </c>
      <c r="C24" s="1"/>
      <c r="D24" s="8">
        <f t="shared" si="0"/>
        <v>0</v>
      </c>
    </row>
    <row r="25" spans="1:4" x14ac:dyDescent="0.25">
      <c r="A25" s="2">
        <v>5</v>
      </c>
      <c r="B25" s="7" t="s">
        <v>61</v>
      </c>
      <c r="C25" s="1"/>
      <c r="D25" s="8">
        <f t="shared" si="0"/>
        <v>0</v>
      </c>
    </row>
    <row r="26" spans="1:4" x14ac:dyDescent="0.25">
      <c r="A26" s="2">
        <v>5</v>
      </c>
      <c r="B26" s="7" t="s">
        <v>62</v>
      </c>
      <c r="C26" s="1"/>
      <c r="D26" s="8">
        <f t="shared" si="0"/>
        <v>0</v>
      </c>
    </row>
    <row r="27" spans="1:4" x14ac:dyDescent="0.25">
      <c r="A27" s="2">
        <v>200</v>
      </c>
      <c r="B27" s="7" t="s">
        <v>63</v>
      </c>
      <c r="C27" s="1"/>
      <c r="D27" s="8">
        <f t="shared" si="0"/>
        <v>0</v>
      </c>
    </row>
    <row r="28" spans="1:4" x14ac:dyDescent="0.25">
      <c r="A28" s="2">
        <v>100</v>
      </c>
      <c r="B28" s="7" t="s">
        <v>64</v>
      </c>
      <c r="C28" s="1"/>
      <c r="D28" s="8">
        <f t="shared" ref="D28" si="1">TRUNC(A28*C28,2)</f>
        <v>0</v>
      </c>
    </row>
    <row r="29" spans="1:4" x14ac:dyDescent="0.25">
      <c r="A29" s="2">
        <v>48</v>
      </c>
      <c r="B29" s="7" t="s">
        <v>97</v>
      </c>
      <c r="C29" s="1"/>
      <c r="D29" s="8">
        <f>TRUNC(A29*C29,2)</f>
        <v>0</v>
      </c>
    </row>
    <row r="30" spans="1:4" ht="15.75" thickBot="1" x14ac:dyDescent="0.3">
      <c r="A30" s="17" t="s">
        <v>31</v>
      </c>
      <c r="B30" s="18"/>
      <c r="C30" s="19"/>
      <c r="D30" s="9">
        <f>SUM(D3:D29)</f>
        <v>0</v>
      </c>
    </row>
    <row r="31" spans="1:4" ht="15.75" thickBot="1" x14ac:dyDescent="0.3">
      <c r="A31" s="20" t="s">
        <v>32</v>
      </c>
      <c r="B31" s="21"/>
      <c r="C31" s="22"/>
      <c r="D31" s="10">
        <f>D30</f>
        <v>0</v>
      </c>
    </row>
    <row r="32" spans="1:4" ht="15.75" thickBot="1" x14ac:dyDescent="0.3">
      <c r="A32" s="23" t="s">
        <v>33</v>
      </c>
      <c r="B32" s="24"/>
      <c r="C32" s="25"/>
      <c r="D32" s="10">
        <f>D31*0.21</f>
        <v>0</v>
      </c>
    </row>
    <row r="33" spans="1:4" ht="15.75" thickBot="1" x14ac:dyDescent="0.3">
      <c r="A33" s="20" t="s">
        <v>34</v>
      </c>
      <c r="B33" s="21"/>
      <c r="C33" s="22"/>
      <c r="D33" s="10">
        <f>D31+D32</f>
        <v>0</v>
      </c>
    </row>
    <row r="34" spans="1:4" x14ac:dyDescent="0.25">
      <c r="A34" s="11"/>
    </row>
    <row r="35" spans="1:4" x14ac:dyDescent="0.25">
      <c r="A35" s="12"/>
    </row>
    <row r="36" spans="1:4" ht="350.25" customHeight="1" x14ac:dyDescent="0.25">
      <c r="A36" s="13" t="s">
        <v>65</v>
      </c>
      <c r="B36" s="13"/>
      <c r="C36" s="13"/>
      <c r="D36" s="13"/>
    </row>
    <row r="37" spans="1:4" ht="33.75" customHeight="1" x14ac:dyDescent="0.25">
      <c r="A37" s="13" t="s">
        <v>36</v>
      </c>
      <c r="B37" s="13"/>
      <c r="C37" s="13"/>
      <c r="D37" s="13"/>
    </row>
    <row r="38" spans="1:4" ht="78" customHeight="1" x14ac:dyDescent="0.25">
      <c r="A38" s="13" t="s">
        <v>66</v>
      </c>
      <c r="B38" s="13"/>
      <c r="C38" s="13"/>
      <c r="D38" s="13"/>
    </row>
  </sheetData>
  <sheetProtection algorithmName="SHA-512" hashValue="yWNLFcXXwQcHRj2FANhVYmv+5JLRwWmsHSqSM50q3P2xvj5bQ5jGMkjXrgrWgxJNU7y9489jqlv/FQYdaHwiBQ==" saltValue="fASljIQbudOb4pFGTCpipA==" spinCount="100000" sheet="1" objects="1" scenarios="1"/>
  <mergeCells count="8">
    <mergeCell ref="A36:D36"/>
    <mergeCell ref="A37:D37"/>
    <mergeCell ref="A38:D38"/>
    <mergeCell ref="A1:D1"/>
    <mergeCell ref="A30:C30"/>
    <mergeCell ref="A31:C31"/>
    <mergeCell ref="A32:C32"/>
    <mergeCell ref="A33:C3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81759-A47E-4934-93A3-2C239DF231C2}">
  <dimension ref="A1:D38"/>
  <sheetViews>
    <sheetView topLeftCell="A2" workbookViewId="0">
      <selection activeCell="A36" sqref="A36:D36"/>
    </sheetView>
  </sheetViews>
  <sheetFormatPr baseColWidth="10" defaultColWidth="11.42578125" defaultRowHeight="15" x14ac:dyDescent="0.25"/>
  <cols>
    <col min="1" max="2" width="14.140625" customWidth="1"/>
    <col min="3" max="3" width="16.42578125" customWidth="1"/>
    <col min="4" max="4" width="15.140625" customWidth="1"/>
  </cols>
  <sheetData>
    <row r="1" spans="1:4" ht="15.75" thickBot="1" x14ac:dyDescent="0.3">
      <c r="A1" s="14" t="s">
        <v>67</v>
      </c>
      <c r="B1" s="15"/>
      <c r="C1" s="15"/>
      <c r="D1" s="16"/>
    </row>
    <row r="2" spans="1:4" ht="30.75" thickBot="1" x14ac:dyDescent="0.3">
      <c r="A2" s="3" t="s">
        <v>1</v>
      </c>
      <c r="B2" s="4" t="s">
        <v>2</v>
      </c>
      <c r="C2" s="5" t="s">
        <v>3</v>
      </c>
      <c r="D2" s="6" t="s">
        <v>4</v>
      </c>
    </row>
    <row r="3" spans="1:4" x14ac:dyDescent="0.25">
      <c r="A3" s="2">
        <v>16</v>
      </c>
      <c r="B3" s="7" t="s">
        <v>68</v>
      </c>
      <c r="C3" s="1"/>
      <c r="D3" s="8">
        <f>TRUNC(A3*C3,2)</f>
        <v>0</v>
      </c>
    </row>
    <row r="4" spans="1:4" x14ac:dyDescent="0.25">
      <c r="A4" s="2">
        <v>20</v>
      </c>
      <c r="B4" s="7" t="s">
        <v>69</v>
      </c>
      <c r="C4" s="1"/>
      <c r="D4" s="8">
        <f t="shared" ref="D4:D29" si="0">TRUNC(A4*C4,2)</f>
        <v>0</v>
      </c>
    </row>
    <row r="5" spans="1:4" x14ac:dyDescent="0.25">
      <c r="A5" s="2">
        <v>8</v>
      </c>
      <c r="B5" s="7" t="s">
        <v>70</v>
      </c>
      <c r="C5" s="1"/>
      <c r="D5" s="8">
        <f t="shared" si="0"/>
        <v>0</v>
      </c>
    </row>
    <row r="6" spans="1:4" x14ac:dyDescent="0.25">
      <c r="A6" s="2">
        <v>11</v>
      </c>
      <c r="B6" s="7" t="s">
        <v>71</v>
      </c>
      <c r="C6" s="1"/>
      <c r="D6" s="8">
        <f t="shared" si="0"/>
        <v>0</v>
      </c>
    </row>
    <row r="7" spans="1:4" x14ac:dyDescent="0.25">
      <c r="A7" s="2">
        <v>9</v>
      </c>
      <c r="B7" s="7" t="s">
        <v>72</v>
      </c>
      <c r="C7" s="1"/>
      <c r="D7" s="8">
        <f t="shared" si="0"/>
        <v>0</v>
      </c>
    </row>
    <row r="8" spans="1:4" x14ac:dyDescent="0.25">
      <c r="A8" s="2">
        <v>10</v>
      </c>
      <c r="B8" s="7" t="s">
        <v>73</v>
      </c>
      <c r="C8" s="1"/>
      <c r="D8" s="8">
        <f t="shared" si="0"/>
        <v>0</v>
      </c>
    </row>
    <row r="9" spans="1:4" x14ac:dyDescent="0.25">
      <c r="A9" s="2">
        <v>20</v>
      </c>
      <c r="B9" s="7" t="s">
        <v>74</v>
      </c>
      <c r="C9" s="1"/>
      <c r="D9" s="8">
        <f t="shared" si="0"/>
        <v>0</v>
      </c>
    </row>
    <row r="10" spans="1:4" x14ac:dyDescent="0.25">
      <c r="A10" s="2">
        <v>20</v>
      </c>
      <c r="B10" s="7" t="s">
        <v>75</v>
      </c>
      <c r="C10" s="1"/>
      <c r="D10" s="8">
        <f t="shared" si="0"/>
        <v>0</v>
      </c>
    </row>
    <row r="11" spans="1:4" x14ac:dyDescent="0.25">
      <c r="A11" s="2">
        <v>36</v>
      </c>
      <c r="B11" s="7" t="s">
        <v>76</v>
      </c>
      <c r="C11" s="1"/>
      <c r="D11" s="8">
        <f t="shared" si="0"/>
        <v>0</v>
      </c>
    </row>
    <row r="12" spans="1:4" x14ac:dyDescent="0.25">
      <c r="A12" s="2">
        <v>16</v>
      </c>
      <c r="B12" s="7" t="s">
        <v>77</v>
      </c>
      <c r="C12" s="1"/>
      <c r="D12" s="8">
        <f t="shared" si="0"/>
        <v>0</v>
      </c>
    </row>
    <row r="13" spans="1:4" x14ac:dyDescent="0.25">
      <c r="A13" s="2">
        <v>60</v>
      </c>
      <c r="B13" s="7" t="s">
        <v>78</v>
      </c>
      <c r="C13" s="1"/>
      <c r="D13" s="8">
        <f t="shared" si="0"/>
        <v>0</v>
      </c>
    </row>
    <row r="14" spans="1:4" x14ac:dyDescent="0.25">
      <c r="A14" s="2">
        <v>35</v>
      </c>
      <c r="B14" s="7" t="s">
        <v>79</v>
      </c>
      <c r="C14" s="1"/>
      <c r="D14" s="8">
        <f t="shared" si="0"/>
        <v>0</v>
      </c>
    </row>
    <row r="15" spans="1:4" x14ac:dyDescent="0.25">
      <c r="A15" s="2">
        <v>20</v>
      </c>
      <c r="B15" s="7" t="s">
        <v>80</v>
      </c>
      <c r="C15" s="1"/>
      <c r="D15" s="8">
        <f t="shared" si="0"/>
        <v>0</v>
      </c>
    </row>
    <row r="16" spans="1:4" x14ac:dyDescent="0.25">
      <c r="A16" s="2">
        <v>20</v>
      </c>
      <c r="B16" s="7" t="s">
        <v>81</v>
      </c>
      <c r="C16" s="1"/>
      <c r="D16" s="8">
        <f t="shared" si="0"/>
        <v>0</v>
      </c>
    </row>
    <row r="17" spans="1:4" x14ac:dyDescent="0.25">
      <c r="A17" s="2">
        <v>36</v>
      </c>
      <c r="B17" s="7" t="s">
        <v>82</v>
      </c>
      <c r="C17" s="1"/>
      <c r="D17" s="8">
        <f t="shared" si="0"/>
        <v>0</v>
      </c>
    </row>
    <row r="18" spans="1:4" x14ac:dyDescent="0.25">
      <c r="A18" s="2">
        <v>16</v>
      </c>
      <c r="B18" s="7" t="s">
        <v>83</v>
      </c>
      <c r="C18" s="1"/>
      <c r="D18" s="8">
        <f t="shared" si="0"/>
        <v>0</v>
      </c>
    </row>
    <row r="19" spans="1:4" x14ac:dyDescent="0.25">
      <c r="A19" s="2">
        <v>65</v>
      </c>
      <c r="B19" s="7" t="s">
        <v>84</v>
      </c>
      <c r="C19" s="1"/>
      <c r="D19" s="8">
        <f t="shared" si="0"/>
        <v>0</v>
      </c>
    </row>
    <row r="20" spans="1:4" x14ac:dyDescent="0.25">
      <c r="A20" s="2">
        <v>40</v>
      </c>
      <c r="B20" s="7" t="s">
        <v>85</v>
      </c>
      <c r="C20" s="1"/>
      <c r="D20" s="8">
        <f t="shared" si="0"/>
        <v>0</v>
      </c>
    </row>
    <row r="21" spans="1:4" x14ac:dyDescent="0.25">
      <c r="A21" s="2">
        <v>20</v>
      </c>
      <c r="B21" s="7" t="s">
        <v>86</v>
      </c>
      <c r="C21" s="1"/>
      <c r="D21" s="8">
        <f t="shared" si="0"/>
        <v>0</v>
      </c>
    </row>
    <row r="22" spans="1:4" x14ac:dyDescent="0.25">
      <c r="A22" s="2">
        <v>20</v>
      </c>
      <c r="B22" s="7" t="s">
        <v>87</v>
      </c>
      <c r="C22" s="1"/>
      <c r="D22" s="8">
        <f t="shared" si="0"/>
        <v>0</v>
      </c>
    </row>
    <row r="23" spans="1:4" x14ac:dyDescent="0.25">
      <c r="A23" s="2">
        <v>36</v>
      </c>
      <c r="B23" s="7" t="s">
        <v>88</v>
      </c>
      <c r="C23" s="1"/>
      <c r="D23" s="8">
        <f t="shared" si="0"/>
        <v>0</v>
      </c>
    </row>
    <row r="24" spans="1:4" x14ac:dyDescent="0.25">
      <c r="A24" s="2">
        <v>15</v>
      </c>
      <c r="B24" s="7" t="s">
        <v>89</v>
      </c>
      <c r="C24" s="1"/>
      <c r="D24" s="8">
        <f t="shared" si="0"/>
        <v>0</v>
      </c>
    </row>
    <row r="25" spans="1:4" x14ac:dyDescent="0.25">
      <c r="A25" s="2">
        <v>55</v>
      </c>
      <c r="B25" s="7" t="s">
        <v>90</v>
      </c>
      <c r="C25" s="1"/>
      <c r="D25" s="8">
        <f t="shared" si="0"/>
        <v>0</v>
      </c>
    </row>
    <row r="26" spans="1:4" x14ac:dyDescent="0.25">
      <c r="A26" s="2">
        <v>42</v>
      </c>
      <c r="B26" s="7" t="s">
        <v>91</v>
      </c>
      <c r="C26" s="1"/>
      <c r="D26" s="8">
        <f t="shared" si="0"/>
        <v>0</v>
      </c>
    </row>
    <row r="27" spans="1:4" x14ac:dyDescent="0.25">
      <c r="A27" s="2">
        <v>6</v>
      </c>
      <c r="B27" s="7" t="s">
        <v>92</v>
      </c>
      <c r="C27" s="1"/>
      <c r="D27" s="8">
        <f t="shared" si="0"/>
        <v>0</v>
      </c>
    </row>
    <row r="28" spans="1:4" x14ac:dyDescent="0.25">
      <c r="A28" s="2">
        <v>10</v>
      </c>
      <c r="B28" s="7" t="s">
        <v>93</v>
      </c>
      <c r="C28" s="1"/>
      <c r="D28" s="8">
        <f t="shared" si="0"/>
        <v>0</v>
      </c>
    </row>
    <row r="29" spans="1:4" x14ac:dyDescent="0.25">
      <c r="A29" s="2">
        <v>9</v>
      </c>
      <c r="B29" s="7" t="s">
        <v>94</v>
      </c>
      <c r="C29" s="1"/>
      <c r="D29" s="8">
        <f t="shared" si="0"/>
        <v>0</v>
      </c>
    </row>
    <row r="30" spans="1:4" ht="15.75" thickBot="1" x14ac:dyDescent="0.3">
      <c r="A30" s="17" t="s">
        <v>31</v>
      </c>
      <c r="B30" s="18"/>
      <c r="C30" s="19"/>
      <c r="D30" s="9">
        <f>SUM(D3:D29)</f>
        <v>0</v>
      </c>
    </row>
    <row r="31" spans="1:4" ht="15.75" thickBot="1" x14ac:dyDescent="0.3">
      <c r="A31" s="20" t="s">
        <v>32</v>
      </c>
      <c r="B31" s="21"/>
      <c r="C31" s="22"/>
      <c r="D31" s="10">
        <f>D30</f>
        <v>0</v>
      </c>
    </row>
    <row r="32" spans="1:4" ht="15.75" thickBot="1" x14ac:dyDescent="0.3">
      <c r="A32" s="23" t="s">
        <v>33</v>
      </c>
      <c r="B32" s="24"/>
      <c r="C32" s="25"/>
      <c r="D32" s="10">
        <f>D31*0.21</f>
        <v>0</v>
      </c>
    </row>
    <row r="33" spans="1:4" ht="15.75" thickBot="1" x14ac:dyDescent="0.3">
      <c r="A33" s="20" t="s">
        <v>34</v>
      </c>
      <c r="B33" s="21"/>
      <c r="C33" s="22"/>
      <c r="D33" s="10">
        <f>D31+D32</f>
        <v>0</v>
      </c>
    </row>
    <row r="34" spans="1:4" x14ac:dyDescent="0.25">
      <c r="A34" s="11"/>
    </row>
    <row r="35" spans="1:4" x14ac:dyDescent="0.25">
      <c r="A35" s="12"/>
    </row>
    <row r="36" spans="1:4" ht="349.5" customHeight="1" x14ac:dyDescent="0.25">
      <c r="A36" s="13" t="s">
        <v>65</v>
      </c>
      <c r="B36" s="13"/>
      <c r="C36" s="13"/>
      <c r="D36" s="13"/>
    </row>
    <row r="37" spans="1:4" ht="31.5" customHeight="1" x14ac:dyDescent="0.25">
      <c r="A37" s="13" t="s">
        <v>36</v>
      </c>
      <c r="B37" s="13"/>
      <c r="C37" s="13"/>
      <c r="D37" s="13"/>
    </row>
    <row r="38" spans="1:4" ht="75" customHeight="1" x14ac:dyDescent="0.25">
      <c r="A38" s="13" t="s">
        <v>95</v>
      </c>
      <c r="B38" s="13"/>
      <c r="C38" s="13"/>
      <c r="D38" s="13"/>
    </row>
  </sheetData>
  <sheetProtection algorithmName="SHA-512" hashValue="mWWTkDstPiLZaRGryl3YNE7rBIBmXXwcmFfFk6nqFrJoyP7Z6vS0B7o6Jz9AE+fD1PCkK7PomnqHkolivzqxUg==" saltValue="ZkOQkJ3YgbdsFtghtvmAVQ==" spinCount="100000" sheet="1" objects="1" scenarios="1"/>
  <mergeCells count="8">
    <mergeCell ref="A36:D36"/>
    <mergeCell ref="A37:D37"/>
    <mergeCell ref="A38:D38"/>
    <mergeCell ref="A1:D1"/>
    <mergeCell ref="A30:C30"/>
    <mergeCell ref="A31:C31"/>
    <mergeCell ref="A32:C32"/>
    <mergeCell ref="A33:C3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2e4094b-1c68-44ae-8951-b2c3286a662c" xsi:nil="true"/>
    <SharedWithUsers xmlns="b361048f-cd02-44aa-967c-de387f0480ad">
      <UserInfo>
        <DisplayName>García Muñoz, Ignacio</DisplayName>
        <AccountId>29</AccountId>
        <AccountType/>
      </UserInfo>
    </SharedWithUsers>
    <lcf76f155ced4ddcb4097134ff3c332f xmlns="52e4094b-1c68-44ae-8951-b2c3286a662c">
      <Terms xmlns="http://schemas.microsoft.com/office/infopath/2007/PartnerControls"/>
    </lcf76f155ced4ddcb4097134ff3c332f>
    <TaxCatchAll xmlns="b361048f-cd02-44aa-967c-de387f0480a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9" ma:contentTypeDescription="Crear nuevo documento." ma:contentTypeScope="" ma:versionID="08f94a49dee9e5fb9c76a2dcaea4fd5f">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6c6ba425ef04d97928c0ec106dc10814"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7809d800-55b1-4f58-9903-73eed6f2c2c1}" ma:internalName="TaxCatchAll" ma:showField="CatchAllData" ma:web="b361048f-cd02-44aa-967c-de387f048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626122-A91F-4EB9-84A6-5C8C4B5FE4F3}">
  <ds:schemaRefs>
    <ds:schemaRef ds:uri="http://purl.org/dc/elements/1.1/"/>
    <ds:schemaRef ds:uri="http://schemas.openxmlformats.org/package/2006/metadata/core-properties"/>
    <ds:schemaRef ds:uri="52e4094b-1c68-44ae-8951-b2c3286a662c"/>
    <ds:schemaRef ds:uri="http://purl.org/dc/terms/"/>
    <ds:schemaRef ds:uri="http://schemas.microsoft.com/office/infopath/2007/PartnerControls"/>
    <ds:schemaRef ds:uri="http://schemas.microsoft.com/office/2006/documentManagement/types"/>
    <ds:schemaRef ds:uri="http://schemas.microsoft.com/office/2006/metadata/properties"/>
    <ds:schemaRef ds:uri="b361048f-cd02-44aa-967c-de387f0480ad"/>
    <ds:schemaRef ds:uri="http://www.w3.org/XML/1998/namespace"/>
    <ds:schemaRef ds:uri="http://purl.org/dc/dcmitype/"/>
  </ds:schemaRefs>
</ds:datastoreItem>
</file>

<file path=customXml/itemProps2.xml><?xml version="1.0" encoding="utf-8"?>
<ds:datastoreItem xmlns:ds="http://schemas.openxmlformats.org/officeDocument/2006/customXml" ds:itemID="{936AF37A-C3BD-47B9-BB1A-A2E8E106DE19}">
  <ds:schemaRefs>
    <ds:schemaRef ds:uri="http://schemas.microsoft.com/sharepoint/v3/contenttype/forms"/>
  </ds:schemaRefs>
</ds:datastoreItem>
</file>

<file path=customXml/itemProps3.xml><?xml version="1.0" encoding="utf-8"?>
<ds:datastoreItem xmlns:ds="http://schemas.openxmlformats.org/officeDocument/2006/customXml" ds:itemID="{FD018382-864B-43FC-93EC-CF9C42AC76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 Rockwell</vt:lpstr>
      <vt:lpstr>Lote 2 SIEMENS</vt:lpstr>
      <vt:lpstr>Lote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Cristina AT</dc:creator>
  <cp:keywords/>
  <dc:description/>
  <cp:lastModifiedBy>García Muñoz, Ignacio</cp:lastModifiedBy>
  <cp:revision/>
  <dcterms:created xsi:type="dcterms:W3CDTF">2015-07-02T11:03:27Z</dcterms:created>
  <dcterms:modified xsi:type="dcterms:W3CDTF">2023-12-01T11:27:45Z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0x01010017B993DE6EC06C4299555C577AF3042C</vt:lpwstr>
  </property>
  <property fmtid="{D5CDD505-2E9C-101B-9397-08002B2CF9AE}" pid="3" name="MediaServiceImageTags">
    <vt:lpwstr/>
  </property>
</Properties>
</file>