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oord. Servicios Tecnicos\__CONTRATOS\EN ELABORACIÓN\ORDINARIO 4 LOTES\"/>
    </mc:Choice>
  </mc:AlternateContent>
  <xr:revisionPtr revIDLastSave="0" documentId="13_ncr:1_{2AF225F7-08A2-4DAB-AA74-379B57A61D56}" xr6:coauthVersionLast="47" xr6:coauthVersionMax="47" xr10:uidLastSave="{00000000-0000-0000-0000-000000000000}"/>
  <bookViews>
    <workbookView xWindow="-108" yWindow="-108" windowWidth="23256" windowHeight="12576" xr2:uid="{AA5D822C-3AEA-49B9-A1BC-9C793E1B1C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9" i="1"/>
  <c r="G18" i="1"/>
  <c r="G17" i="1"/>
  <c r="G16" i="1"/>
  <c r="G15" i="1"/>
  <c r="G12" i="1"/>
  <c r="G13" i="1"/>
  <c r="G14" i="1"/>
  <c r="G25" i="1"/>
  <c r="G26" i="1"/>
  <c r="G5" i="1"/>
  <c r="G6" i="1"/>
  <c r="G7" i="1"/>
  <c r="G8" i="1"/>
  <c r="G9" i="1"/>
  <c r="G10" i="1"/>
  <c r="G11" i="1"/>
  <c r="G4" i="1"/>
  <c r="G31" i="1" l="1"/>
  <c r="G32" i="1"/>
  <c r="G33" i="1" l="1"/>
  <c r="G34" i="1" s="1"/>
  <c r="G35" i="1" l="1"/>
</calcChain>
</file>

<file path=xl/sharedStrings.xml><?xml version="1.0" encoding="utf-8"?>
<sst xmlns="http://schemas.openxmlformats.org/spreadsheetml/2006/main" count="39" uniqueCount="32">
  <si>
    <t>Nº equipos</t>
  </si>
  <si>
    <t>IMPORTE UNITARIO (€/rueda) (sin concepto GG y BI) (1)</t>
  </si>
  <si>
    <t>COSTE</t>
  </si>
  <si>
    <t>(1) Se rellenará este importe unitario. Las cantidades serán sin IVA y sin incluir los conceptos de Gastos generales y Beneficio industrial que se aplican en la tabla inferior</t>
  </si>
  <si>
    <t>Se tendrán en cuenta las Notas del apartado “27.Evaluación de las ofertas” del cuadro resumen del Pliego de Condiciones Particulares</t>
  </si>
  <si>
    <t>DESGLOSE GG Y BI</t>
  </si>
  <si>
    <t>Gastos Generales (GG)</t>
  </si>
  <si>
    <t>Beneficio Industrial (BI)</t>
  </si>
  <si>
    <t>OFERTA TOTAL (sin IVA ) PE+GG+BI</t>
  </si>
  <si>
    <t>Importe del IVA</t>
  </si>
  <si>
    <t>IMPORTE TOTAL OFERTA (con IVA )</t>
  </si>
  <si>
    <t>Estanterías para cargas largas Cantilever: 1 modulo inicial y 3 adicionales, con: 5 bases dobles, de 1.100 mm le longitud, siendo la distancia entre los ejes de las bases de 1.000 mm; 5 pilares de 3.500 mm de altura; 20 ménsulas de 800 mm de longitud y capacidad de carga 100 kg; 20 topes de ménsula.</t>
  </si>
  <si>
    <t>Estantería para carga paletizada, compuesta por tres módulos, de 4.000 mm de altura 2.760 de anchura y 1.000 de fondo con una capacidad de carga por nivel de 3.000 kg uniformemente repartida. Cada módulo consta de 3 niveles más suelo.</t>
  </si>
  <si>
    <t>Estantería para carga paletizada, compuesta por 2 módulos, de 4.000 mm de altura 2.760 de anchura y 1.000 de fondo con una capacidad de carga por nivel de 3.000 kg uniformemente repartida. Cada módulo consta de 3 niveles más suelo.</t>
  </si>
  <si>
    <t>Estante rejado o paneles de tramex con 5 travesaños (para las estanterías paletizadas).</t>
  </si>
  <si>
    <t>Protección esquinas puntal/bastidor.</t>
  </si>
  <si>
    <t>Protección puntal/bastidor.</t>
  </si>
  <si>
    <t>Conjunto tope palet.</t>
  </si>
  <si>
    <t>Estantería para carga manual, compuesta por 2 módulos de 2.500 mm de altura, 1.200 mm de anchura y 600 mm de fondo, con una capacidad de carga por nivel de 600 kg y 5 niveles.</t>
  </si>
  <si>
    <t>Seccion</t>
  </si>
  <si>
    <t>Descripcion de equipos</t>
  </si>
  <si>
    <t>Paneles chapa galvanizada 602 mm x 178 mm</t>
  </si>
  <si>
    <t>Desmontaje de instalación antigua: 
- Estantería manual, longitud aprox. 4,75 m.
- Estantería carga paletizada, longitud aprox. 4,50 m
- Estantería cantiléver, longitud aprox. 7,50 m.
Altura aproximada de instalación 3,5/4,5 m.</t>
  </si>
  <si>
    <t>Estantería para carga paletizada, compuesta por 1 módulos, de 4.000 mm de altura 2.760 de anchura y 1.000 de fondo con una capacidad de carga por nivel de 3.000 kg uniformemente repartida. Cada módulo consta de 2 niveles más suelo.</t>
  </si>
  <si>
    <t>Estantería para carga manual, compuesta por 5 módulos de 2.500 mm de altura, 1.200 mm de anchura y 600 mm de fondo, con una capacidad de carga por nivel de 600 kg  y 5 niveles.</t>
  </si>
  <si>
    <t>Paneles chapa galvanizada 602 mm x 178 mm.</t>
  </si>
  <si>
    <t>Desmontaje de instalación antigua: Estantería manual, longitud aprox. 14,75 m con altura aproximada de instalación 3,00/3,50 m.</t>
  </si>
  <si>
    <t>EEMM</t>
  </si>
  <si>
    <t>ENERGIA</t>
  </si>
  <si>
    <t>LINEA AÉREA</t>
  </si>
  <si>
    <t>Estantería para carga manual, compuesta por 7 módulos de 2.500 mm de altura, 1.200 mm de anchura y 600 mm de fondo, con una capacidad de carga por nivel de 600 kg  y 5 niveles.</t>
  </si>
  <si>
    <t xml:space="preserve">Desmontaje de instalación antigua: 
- Estantería manual en pared noroeste, longitud aprox. 11,20 m.
- Estantería manual en pared sur longitud aprox. 7,00 m
Altura aproximada de instalación 3,00/3,50 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</si>
</sst>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</font>
    <font>
      <b/>
      <sz val="12"/>
      <color rgb="FFFFFFFF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5B9BD5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3">
    <xf numFmtId="0" fontId="0" fillId="0" borderId="0" xfId="0"/>
    <xf numFmtId="3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4" borderId="6" xfId="0" applyNumberFormat="1" applyFont="1" applyFill="1" applyBorder="1" applyAlignment="1" applyProtection="1">
      <alignment vertical="center" wrapText="1"/>
      <protection locked="0"/>
    </xf>
    <xf numFmtId="164" fontId="6" fillId="0" borderId="7" xfId="0" applyNumberFormat="1" applyFont="1" applyBorder="1" applyAlignment="1">
      <alignment vertical="center" wrapText="1"/>
    </xf>
    <xf numFmtId="9" fontId="6" fillId="4" borderId="9" xfId="0" applyNumberFormat="1" applyFont="1" applyFill="1" applyBorder="1" applyAlignment="1" applyProtection="1">
      <alignment vertical="center" wrapText="1"/>
      <protection locked="0"/>
    </xf>
    <xf numFmtId="164" fontId="6" fillId="0" borderId="10" xfId="0" applyNumberFormat="1" applyFont="1" applyBorder="1" applyAlignment="1">
      <alignment vertical="center" wrapText="1"/>
    </xf>
    <xf numFmtId="164" fontId="3" fillId="0" borderId="13" xfId="0" applyNumberFormat="1" applyFont="1" applyBorder="1" applyAlignment="1">
      <alignment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 wrapText="1"/>
    </xf>
    <xf numFmtId="164" fontId="3" fillId="0" borderId="20" xfId="0" applyNumberFormat="1" applyFont="1" applyBorder="1" applyAlignment="1">
      <alignment vertical="center" wrapText="1"/>
    </xf>
    <xf numFmtId="0" fontId="9" fillId="0" borderId="0" xfId="0" applyFont="1"/>
    <xf numFmtId="0" fontId="10" fillId="0" borderId="22" xfId="0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164" fontId="5" fillId="0" borderId="23" xfId="0" applyNumberFormat="1" applyFont="1" applyBorder="1" applyAlignment="1">
      <alignment vertical="center" wrapText="1"/>
    </xf>
    <xf numFmtId="164" fontId="5" fillId="0" borderId="10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5" fillId="0" borderId="28" xfId="0" applyNumberFormat="1" applyFont="1" applyBorder="1" applyAlignment="1">
      <alignment vertical="center" wrapText="1"/>
    </xf>
    <xf numFmtId="164" fontId="5" fillId="0" borderId="29" xfId="0" applyNumberFormat="1" applyFont="1" applyBorder="1" applyAlignment="1">
      <alignment vertical="center" wrapText="1"/>
    </xf>
    <xf numFmtId="0" fontId="10" fillId="0" borderId="31" xfId="0" applyFont="1" applyBorder="1" applyAlignment="1">
      <alignment horizontal="left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164" fontId="5" fillId="0" borderId="32" xfId="0" applyNumberFormat="1" applyFont="1" applyBorder="1" applyAlignment="1">
      <alignment vertical="center" wrapText="1"/>
    </xf>
    <xf numFmtId="164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4" borderId="12" xfId="1" applyNumberFormat="1" applyFont="1" applyFill="1" applyBorder="1" applyAlignment="1" applyProtection="1">
      <alignment horizontal="center" vertical="center" wrapText="1"/>
      <protection locked="0"/>
    </xf>
    <xf numFmtId="164" fontId="3" fillId="4" borderId="22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>
      <alignment horizontal="center" vertical="center" wrapText="1"/>
    </xf>
    <xf numFmtId="4" fontId="2" fillId="2" borderId="0" xfId="2" applyNumberFormat="1" applyBorder="1" applyAlignment="1" applyProtection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64" fontId="3" fillId="4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33DB-CC97-4D27-834E-FEC3A78A4374}">
  <dimension ref="B2:G39"/>
  <sheetViews>
    <sheetView tabSelected="1" topLeftCell="A22" workbookViewId="0">
      <selection activeCell="E25" sqref="E25:F25"/>
    </sheetView>
  </sheetViews>
  <sheetFormatPr baseColWidth="10" defaultRowHeight="14.4" x14ac:dyDescent="0.3"/>
  <cols>
    <col min="3" max="3" width="51.88671875" customWidth="1"/>
    <col min="6" max="6" width="26.6640625" customWidth="1"/>
    <col min="7" max="7" width="13.44140625" customWidth="1"/>
  </cols>
  <sheetData>
    <row r="2" spans="2:7" ht="15" thickBot="1" x14ac:dyDescent="0.35"/>
    <row r="3" spans="2:7" ht="16.2" thickBot="1" x14ac:dyDescent="0.35">
      <c r="B3" s="19" t="s">
        <v>19</v>
      </c>
      <c r="C3" s="19" t="s">
        <v>20</v>
      </c>
      <c r="D3" s="19" t="s">
        <v>0</v>
      </c>
      <c r="E3" s="28" t="s">
        <v>1</v>
      </c>
      <c r="F3" s="28"/>
      <c r="G3" s="19" t="s">
        <v>2</v>
      </c>
    </row>
    <row r="4" spans="2:7" ht="85.05" customHeight="1" thickBot="1" x14ac:dyDescent="0.35">
      <c r="B4" s="47" t="s">
        <v>27</v>
      </c>
      <c r="C4" s="12" t="s">
        <v>11</v>
      </c>
      <c r="D4" s="13">
        <v>1</v>
      </c>
      <c r="E4" s="27"/>
      <c r="F4" s="27"/>
      <c r="G4" s="14">
        <f>D4*E4</f>
        <v>0</v>
      </c>
    </row>
    <row r="5" spans="2:7" ht="85.05" customHeight="1" thickBot="1" x14ac:dyDescent="0.35">
      <c r="B5" s="48"/>
      <c r="C5" s="12" t="s">
        <v>12</v>
      </c>
      <c r="D5" s="1">
        <v>1</v>
      </c>
      <c r="E5" s="25"/>
      <c r="F5" s="25"/>
      <c r="G5" s="15">
        <f t="shared" ref="G5:G26" si="0">D5*E5</f>
        <v>0</v>
      </c>
    </row>
    <row r="6" spans="2:7" ht="85.05" customHeight="1" thickBot="1" x14ac:dyDescent="0.35">
      <c r="B6" s="48"/>
      <c r="C6" s="12" t="s">
        <v>13</v>
      </c>
      <c r="D6" s="1">
        <v>1</v>
      </c>
      <c r="E6" s="25"/>
      <c r="F6" s="25"/>
      <c r="G6" s="15">
        <f t="shared" si="0"/>
        <v>0</v>
      </c>
    </row>
    <row r="7" spans="2:7" ht="85.05" customHeight="1" thickBot="1" x14ac:dyDescent="0.35">
      <c r="B7" s="48"/>
      <c r="C7" s="12" t="s">
        <v>14</v>
      </c>
      <c r="D7" s="1">
        <v>54</v>
      </c>
      <c r="E7" s="25"/>
      <c r="F7" s="25"/>
      <c r="G7" s="15">
        <f t="shared" si="0"/>
        <v>0</v>
      </c>
    </row>
    <row r="8" spans="2:7" ht="85.05" customHeight="1" thickBot="1" x14ac:dyDescent="0.35">
      <c r="B8" s="48"/>
      <c r="C8" s="12" t="s">
        <v>15</v>
      </c>
      <c r="D8" s="1">
        <v>4</v>
      </c>
      <c r="E8" s="25"/>
      <c r="F8" s="25"/>
      <c r="G8" s="15">
        <f t="shared" si="0"/>
        <v>0</v>
      </c>
    </row>
    <row r="9" spans="2:7" ht="85.05" customHeight="1" thickBot="1" x14ac:dyDescent="0.35">
      <c r="B9" s="48"/>
      <c r="C9" s="12" t="s">
        <v>16</v>
      </c>
      <c r="D9" s="1">
        <v>3</v>
      </c>
      <c r="E9" s="25"/>
      <c r="F9" s="25"/>
      <c r="G9" s="15">
        <f t="shared" si="0"/>
        <v>0</v>
      </c>
    </row>
    <row r="10" spans="2:7" ht="85.05" customHeight="1" thickBot="1" x14ac:dyDescent="0.35">
      <c r="B10" s="48"/>
      <c r="C10" s="12" t="s">
        <v>17</v>
      </c>
      <c r="D10" s="1">
        <v>18</v>
      </c>
      <c r="E10" s="25"/>
      <c r="F10" s="25"/>
      <c r="G10" s="15">
        <f t="shared" si="0"/>
        <v>0</v>
      </c>
    </row>
    <row r="11" spans="2:7" ht="85.05" customHeight="1" thickBot="1" x14ac:dyDescent="0.35">
      <c r="B11" s="48"/>
      <c r="C11" s="12" t="s">
        <v>18</v>
      </c>
      <c r="D11" s="1">
        <v>3</v>
      </c>
      <c r="E11" s="25"/>
      <c r="F11" s="25"/>
      <c r="G11" s="15">
        <f t="shared" si="0"/>
        <v>0</v>
      </c>
    </row>
    <row r="12" spans="2:7" ht="85.05" customHeight="1" thickBot="1" x14ac:dyDescent="0.35">
      <c r="B12" s="48"/>
      <c r="C12" s="12" t="s">
        <v>21</v>
      </c>
      <c r="D12" s="1">
        <v>210</v>
      </c>
      <c r="E12" s="25"/>
      <c r="F12" s="25"/>
      <c r="G12" s="15">
        <f t="shared" si="0"/>
        <v>0</v>
      </c>
    </row>
    <row r="13" spans="2:7" ht="85.05" customHeight="1" thickBot="1" x14ac:dyDescent="0.35">
      <c r="B13" s="49"/>
      <c r="C13" s="12" t="s">
        <v>22</v>
      </c>
      <c r="D13" s="17">
        <v>1</v>
      </c>
      <c r="E13" s="26"/>
      <c r="F13" s="26"/>
      <c r="G13" s="18">
        <f t="shared" si="0"/>
        <v>0</v>
      </c>
    </row>
    <row r="14" spans="2:7" ht="85.05" customHeight="1" thickBot="1" x14ac:dyDescent="0.35">
      <c r="B14" s="51" t="s">
        <v>28</v>
      </c>
      <c r="C14" s="12" t="s">
        <v>12</v>
      </c>
      <c r="D14" s="13">
        <v>1</v>
      </c>
      <c r="E14" s="27"/>
      <c r="F14" s="27"/>
      <c r="G14" s="20">
        <f t="shared" si="0"/>
        <v>0</v>
      </c>
    </row>
    <row r="15" spans="2:7" ht="85.05" customHeight="1" thickBot="1" x14ac:dyDescent="0.35">
      <c r="B15" s="52"/>
      <c r="C15" s="12" t="s">
        <v>23</v>
      </c>
      <c r="D15" s="1">
        <v>1</v>
      </c>
      <c r="E15" s="25"/>
      <c r="F15" s="25"/>
      <c r="G15" s="21">
        <f t="shared" si="0"/>
        <v>0</v>
      </c>
    </row>
    <row r="16" spans="2:7" ht="85.05" customHeight="1" thickBot="1" x14ac:dyDescent="0.35">
      <c r="B16" s="52"/>
      <c r="C16" s="12" t="s">
        <v>14</v>
      </c>
      <c r="D16" s="1">
        <v>30</v>
      </c>
      <c r="E16" s="25"/>
      <c r="F16" s="25"/>
      <c r="G16" s="21">
        <f t="shared" si="0"/>
        <v>0</v>
      </c>
    </row>
    <row r="17" spans="2:7" ht="85.05" customHeight="1" thickBot="1" x14ac:dyDescent="0.35">
      <c r="B17" s="52"/>
      <c r="C17" s="12" t="s">
        <v>15</v>
      </c>
      <c r="D17" s="1">
        <v>6</v>
      </c>
      <c r="E17" s="25"/>
      <c r="F17" s="25"/>
      <c r="G17" s="21">
        <f t="shared" si="0"/>
        <v>0</v>
      </c>
    </row>
    <row r="18" spans="2:7" ht="85.05" customHeight="1" thickBot="1" x14ac:dyDescent="0.35">
      <c r="B18" s="52"/>
      <c r="C18" s="12" t="s">
        <v>16</v>
      </c>
      <c r="D18" s="1">
        <v>2</v>
      </c>
      <c r="E18" s="25"/>
      <c r="F18" s="25"/>
      <c r="G18" s="21">
        <f t="shared" si="0"/>
        <v>0</v>
      </c>
    </row>
    <row r="19" spans="2:7" ht="85.05" customHeight="1" thickBot="1" x14ac:dyDescent="0.35">
      <c r="B19" s="52"/>
      <c r="C19" s="12" t="s">
        <v>17</v>
      </c>
      <c r="D19" s="1">
        <v>11</v>
      </c>
      <c r="E19" s="25"/>
      <c r="F19" s="25"/>
      <c r="G19" s="21">
        <f t="shared" si="0"/>
        <v>0</v>
      </c>
    </row>
    <row r="20" spans="2:7" ht="85.05" customHeight="1" thickBot="1" x14ac:dyDescent="0.35">
      <c r="B20" s="52"/>
      <c r="C20" s="12" t="s">
        <v>24</v>
      </c>
      <c r="D20" s="1">
        <v>3</v>
      </c>
      <c r="E20" s="25"/>
      <c r="F20" s="25"/>
      <c r="G20" s="21">
        <f t="shared" si="0"/>
        <v>0</v>
      </c>
    </row>
    <row r="21" spans="2:7" ht="85.05" customHeight="1" thickBot="1" x14ac:dyDescent="0.35">
      <c r="B21" s="52"/>
      <c r="C21" s="12" t="s">
        <v>25</v>
      </c>
      <c r="D21" s="1">
        <v>420</v>
      </c>
      <c r="E21" s="25"/>
      <c r="F21" s="25"/>
      <c r="G21" s="21">
        <f t="shared" si="0"/>
        <v>0</v>
      </c>
    </row>
    <row r="22" spans="2:7" ht="85.05" customHeight="1" thickBot="1" x14ac:dyDescent="0.35">
      <c r="B22" s="52"/>
      <c r="C22" s="22" t="s">
        <v>26</v>
      </c>
      <c r="D22" s="23">
        <v>1</v>
      </c>
      <c r="E22" s="50"/>
      <c r="F22" s="50"/>
      <c r="G22" s="24">
        <f t="shared" si="0"/>
        <v>0</v>
      </c>
    </row>
    <row r="23" spans="2:7" ht="85.05" customHeight="1" x14ac:dyDescent="0.3">
      <c r="B23" s="44" t="s">
        <v>29</v>
      </c>
      <c r="C23" s="22" t="s">
        <v>30</v>
      </c>
      <c r="D23" s="13">
        <v>1</v>
      </c>
      <c r="E23" s="27"/>
      <c r="F23" s="27"/>
      <c r="G23" s="14">
        <f t="shared" si="0"/>
        <v>0</v>
      </c>
    </row>
    <row r="24" spans="2:7" ht="85.05" customHeight="1" thickBot="1" x14ac:dyDescent="0.35">
      <c r="B24" s="45"/>
      <c r="C24" s="16" t="s">
        <v>24</v>
      </c>
      <c r="D24" s="1">
        <v>1</v>
      </c>
      <c r="E24" s="25"/>
      <c r="F24" s="25"/>
      <c r="G24" s="15">
        <f t="shared" si="0"/>
        <v>0</v>
      </c>
    </row>
    <row r="25" spans="2:7" ht="85.05" customHeight="1" x14ac:dyDescent="0.3">
      <c r="B25" s="45"/>
      <c r="C25" s="22" t="s">
        <v>21</v>
      </c>
      <c r="D25" s="1">
        <v>360</v>
      </c>
      <c r="E25" s="25"/>
      <c r="F25" s="25"/>
      <c r="G25" s="15">
        <f t="shared" si="0"/>
        <v>0</v>
      </c>
    </row>
    <row r="26" spans="2:7" ht="85.05" customHeight="1" thickBot="1" x14ac:dyDescent="0.35">
      <c r="B26" s="46"/>
      <c r="C26" s="16" t="s">
        <v>31</v>
      </c>
      <c r="D26" s="17">
        <v>1</v>
      </c>
      <c r="E26" s="26"/>
      <c r="F26" s="26"/>
      <c r="G26" s="18">
        <f t="shared" si="0"/>
        <v>0</v>
      </c>
    </row>
    <row r="27" spans="2:7" x14ac:dyDescent="0.3">
      <c r="C27" s="11"/>
    </row>
    <row r="28" spans="2:7" x14ac:dyDescent="0.3">
      <c r="C28" s="11"/>
    </row>
    <row r="29" spans="2:7" ht="15" thickBot="1" x14ac:dyDescent="0.35"/>
    <row r="30" spans="2:7" ht="16.2" thickBot="1" x14ac:dyDescent="0.35">
      <c r="D30" s="30" t="s">
        <v>5</v>
      </c>
      <c r="E30" s="31"/>
      <c r="F30" s="31"/>
      <c r="G30" s="32"/>
    </row>
    <row r="31" spans="2:7" ht="15.6" x14ac:dyDescent="0.3">
      <c r="D31" s="33" t="s">
        <v>6</v>
      </c>
      <c r="E31" s="34"/>
      <c r="F31" s="3"/>
      <c r="G31" s="4">
        <f>SUM(G4:G26)*F31</f>
        <v>0</v>
      </c>
    </row>
    <row r="32" spans="2:7" ht="15.6" x14ac:dyDescent="0.3">
      <c r="D32" s="35" t="s">
        <v>7</v>
      </c>
      <c r="E32" s="36"/>
      <c r="F32" s="5"/>
      <c r="G32" s="6">
        <f>SUM(G4:G26)*F32</f>
        <v>0</v>
      </c>
    </row>
    <row r="33" spans="3:7" ht="16.2" thickBot="1" x14ac:dyDescent="0.35">
      <c r="D33" s="37" t="s">
        <v>8</v>
      </c>
      <c r="E33" s="38"/>
      <c r="F33" s="38"/>
      <c r="G33" s="7">
        <f>SUM(G4:G26)+G31+G32</f>
        <v>0</v>
      </c>
    </row>
    <row r="34" spans="3:7" ht="16.2" thickBot="1" x14ac:dyDescent="0.35">
      <c r="D34" s="39" t="s">
        <v>9</v>
      </c>
      <c r="E34" s="40"/>
      <c r="F34" s="8">
        <v>0.21</v>
      </c>
      <c r="G34" s="9">
        <f>G33*F34</f>
        <v>0</v>
      </c>
    </row>
    <row r="35" spans="3:7" ht="16.2" thickBot="1" x14ac:dyDescent="0.35">
      <c r="D35" s="41" t="s">
        <v>10</v>
      </c>
      <c r="E35" s="42"/>
      <c r="F35" s="43"/>
      <c r="G35" s="10">
        <f>G33+G34</f>
        <v>0</v>
      </c>
    </row>
    <row r="38" spans="3:7" ht="29.4" customHeight="1" x14ac:dyDescent="0.3">
      <c r="C38" s="29" t="s">
        <v>3</v>
      </c>
      <c r="D38" s="29"/>
      <c r="E38" s="29"/>
      <c r="F38" s="29"/>
      <c r="G38" s="29"/>
    </row>
    <row r="39" spans="3:7" ht="15.6" x14ac:dyDescent="0.3">
      <c r="C39" t="s">
        <v>4</v>
      </c>
      <c r="D39" s="2"/>
      <c r="E39" s="2"/>
      <c r="F39" s="2"/>
      <c r="G39" s="2"/>
    </row>
  </sheetData>
  <sheetProtection algorithmName="SHA-512" hashValue="LJhCMIaYDXGjJXMs1MnTgzTfYjMVWSPlRcPnpsRCzrN1QVVCG24sBqJtNi5CtUOV/nPmIAhALn+2+YRFDJUQbA==" saltValue="flaKkBkWh+WQ68sEhOQ7iA==" spinCount="100000" sheet="1" objects="1" scenarios="1" selectLockedCells="1"/>
  <mergeCells count="34">
    <mergeCell ref="B23:B26"/>
    <mergeCell ref="B4:B13"/>
    <mergeCell ref="E22:F22"/>
    <mergeCell ref="E23:F23"/>
    <mergeCell ref="E15:F15"/>
    <mergeCell ref="E16:F16"/>
    <mergeCell ref="E17:F17"/>
    <mergeCell ref="E18:F18"/>
    <mergeCell ref="E19:F19"/>
    <mergeCell ref="E20:F20"/>
    <mergeCell ref="E21:F21"/>
    <mergeCell ref="B14:B22"/>
    <mergeCell ref="E10:F10"/>
    <mergeCell ref="E11:F11"/>
    <mergeCell ref="E12:F12"/>
    <mergeCell ref="E26:F26"/>
    <mergeCell ref="E25:F25"/>
    <mergeCell ref="E5:F5"/>
    <mergeCell ref="E6:F6"/>
    <mergeCell ref="E7:F7"/>
    <mergeCell ref="E24:F24"/>
    <mergeCell ref="C38:G38"/>
    <mergeCell ref="D30:G30"/>
    <mergeCell ref="D31:E31"/>
    <mergeCell ref="D32:E32"/>
    <mergeCell ref="D33:F33"/>
    <mergeCell ref="D34:E34"/>
    <mergeCell ref="D35:F35"/>
    <mergeCell ref="E8:F8"/>
    <mergeCell ref="E9:F9"/>
    <mergeCell ref="E13:F13"/>
    <mergeCell ref="E14:F14"/>
    <mergeCell ref="E3:F3"/>
    <mergeCell ref="E4:F4"/>
  </mergeCells>
  <pageMargins left="0.7" right="0.7" top="0.75" bottom="0.75" header="0.3" footer="0.3"/>
  <pageSetup paperSize="256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Regalado González, María Estela</dc:creator>
  <cp:lastModifiedBy>Regalado González, María Estela</cp:lastModifiedBy>
  <dcterms:created xsi:type="dcterms:W3CDTF">2023-10-13T05:13:22Z</dcterms:created>
  <dcterms:modified xsi:type="dcterms:W3CDTF">2023-10-13T06:59:10Z</dcterms:modified>
</cp:coreProperties>
</file>