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IOSEC\01 ENERGÍA\Licitaciones\GASTO 2024\ITR CABLES 2024-2027\02 licitación\DEFINITIVO\6000010932\"/>
    </mc:Choice>
  </mc:AlternateContent>
  <xr:revisionPtr revIDLastSave="0" documentId="8_{C99971FD-5E17-41E0-A132-A413A4E26DF3}" xr6:coauthVersionLast="47" xr6:coauthVersionMax="47" xr10:uidLastSave="{00000000-0000-0000-0000-000000000000}"/>
  <bookViews>
    <workbookView xWindow="-108" yWindow="-108" windowWidth="23256" windowHeight="12576" xr2:uid="{FB9E24FF-2BAA-4CD1-8343-3A0FDF5E22D1}"/>
  </bookViews>
  <sheets>
    <sheet name="Preciario" sheetId="1" r:id="rId1"/>
  </sheets>
  <definedNames>
    <definedName name="_xlnm.Print_Area" localSheetId="0">Preciario!$A$1:$G$24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7" i="1"/>
  <c r="G6" i="1"/>
  <c r="G5" i="1"/>
  <c r="G11" i="1" l="1"/>
  <c r="G14" i="1" s="1"/>
  <c r="G15" i="1" s="1"/>
  <c r="G16" i="1" l="1"/>
  <c r="G17" i="1"/>
  <c r="G18" i="1" s="1"/>
  <c r="G19" i="1" s="1"/>
</calcChain>
</file>

<file path=xl/sharedStrings.xml><?xml version="1.0" encoding="utf-8"?>
<sst xmlns="http://schemas.openxmlformats.org/spreadsheetml/2006/main" count="23" uniqueCount="23">
  <si>
    <t>A rellenar obligatoriamente por el licitador</t>
  </si>
  <si>
    <t>PARTIDA</t>
  </si>
  <si>
    <t>DESCRIPCIÓN</t>
  </si>
  <si>
    <t>UNIDADES
ESTIMADAS TARDE</t>
  </si>
  <si>
    <t>UNIDADES ESTIMADAS NOCHE</t>
  </si>
  <si>
    <t>IMPORTE UNTARIO TARDE (SIN IVA)</t>
  </si>
  <si>
    <t>IMPORTE UNITARIO NOCHE (SIN IVA)</t>
  </si>
  <si>
    <t>TOTAL DE LA PARTIDA</t>
  </si>
  <si>
    <t>Planificación de las inspecciones</t>
  </si>
  <si>
    <t>Inspección primer cable de la jornada</t>
  </si>
  <si>
    <t>Inspección resto de cables de la jornada</t>
  </si>
  <si>
    <t>Tasas de Industria</t>
  </si>
  <si>
    <t xml:space="preserve">IMPORTE TOTAL OFERTADO </t>
  </si>
  <si>
    <t>IMPORTE MÁXIMO LICITACIÓN  (IVA NO INCLUIDO)=</t>
  </si>
  <si>
    <t>%</t>
  </si>
  <si>
    <t>TOTAL OFERTADO</t>
  </si>
  <si>
    <t>BENEFICIO INDUSTRIAL</t>
  </si>
  <si>
    <t>GASTOS GENERALES</t>
  </si>
  <si>
    <t>TOTAL OFERTA SIN IVA</t>
  </si>
  <si>
    <t>IVA  (21%) =</t>
  </si>
  <si>
    <t>OFERTA  FINAL  (IVA INCLUIDO)=</t>
  </si>
  <si>
    <t xml:space="preserve">* Serán excluidas las ofertas que excedan del presupuesto de licitación (tanto sin IVA como con IVA),  </t>
  </si>
  <si>
    <t>ATENCIÓN: IMPORTANTE
Consultar el apartado "NOTAS PARA EL EXCEL DE LA OFERTA ECONÓMICA" en el PCP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</si>
</sst>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8" fontId="3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8" fillId="7" borderId="2" xfId="1" applyNumberFormat="1" applyFont="1" applyFill="1" applyBorder="1" applyAlignment="1" applyProtection="1">
      <alignment horizontal="right"/>
    </xf>
    <xf numFmtId="164" fontId="8" fillId="8" borderId="10" xfId="1" applyNumberFormat="1" applyFont="1" applyFill="1" applyBorder="1" applyAlignment="1" applyProtection="1">
      <alignment horizontal="right" vertical="center" wrapText="1"/>
    </xf>
    <xf numFmtId="164" fontId="8" fillId="8" borderId="19" xfId="1" applyNumberFormat="1" applyFont="1" applyFill="1" applyBorder="1" applyAlignment="1" applyProtection="1">
      <alignment horizontal="right"/>
    </xf>
    <xf numFmtId="164" fontId="8" fillId="8" borderId="23" xfId="1" applyNumberFormat="1" applyFont="1" applyFill="1" applyBorder="1" applyAlignment="1" applyProtection="1">
      <alignment horizontal="right"/>
    </xf>
    <xf numFmtId="10" fontId="5" fillId="3" borderId="13" xfId="0" applyNumberFormat="1" applyFont="1" applyFill="1" applyBorder="1" applyAlignment="1" applyProtection="1">
      <alignment horizontal="center"/>
      <protection locked="0"/>
    </xf>
    <xf numFmtId="10" fontId="5" fillId="3" borderId="14" xfId="0" applyNumberFormat="1" applyFont="1" applyFill="1" applyBorder="1" applyAlignment="1" applyProtection="1">
      <alignment horizontal="center"/>
      <protection locked="0"/>
    </xf>
    <xf numFmtId="8" fontId="3" fillId="3" borderId="8" xfId="0" applyNumberFormat="1" applyFont="1" applyFill="1" applyBorder="1" applyAlignment="1" applyProtection="1">
      <alignment horizontal="center" vertical="center" wrapText="1"/>
      <protection locked="0"/>
    </xf>
    <xf numFmtId="8" fontId="3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Protection="1"/>
    <xf numFmtId="0" fontId="0" fillId="0" borderId="0" xfId="0" applyProtection="1"/>
    <xf numFmtId="0" fontId="0" fillId="0" borderId="1" xfId="0" applyBorder="1" applyProtection="1"/>
    <xf numFmtId="0" fontId="0" fillId="3" borderId="2" xfId="0" applyFill="1" applyBorder="1" applyProtection="1"/>
    <xf numFmtId="0" fontId="2" fillId="4" borderId="3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8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vertical="center" wrapText="1"/>
    </xf>
    <xf numFmtId="3" fontId="3" fillId="2" borderId="13" xfId="0" applyNumberFormat="1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8" fontId="3" fillId="0" borderId="13" xfId="0" applyNumberFormat="1" applyFont="1" applyBorder="1" applyAlignment="1" applyProtection="1">
      <alignment horizontal="center" vertical="center" wrapText="1"/>
    </xf>
    <xf numFmtId="8" fontId="3" fillId="0" borderId="14" xfId="0" applyNumberFormat="1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vertical="center" wrapText="1"/>
    </xf>
    <xf numFmtId="0" fontId="2" fillId="2" borderId="0" xfId="0" applyFont="1" applyFill="1" applyAlignment="1" applyProtection="1">
      <alignment horizontal="center" vertical="center" wrapText="1"/>
    </xf>
    <xf numFmtId="8" fontId="2" fillId="2" borderId="0" xfId="0" applyNumberFormat="1" applyFont="1" applyFill="1" applyAlignment="1" applyProtection="1">
      <alignment horizontal="center" vertical="center" wrapText="1"/>
    </xf>
    <xf numFmtId="8" fontId="0" fillId="2" borderId="0" xfId="0" applyNumberFormat="1" applyFill="1" applyProtection="1"/>
    <xf numFmtId="0" fontId="4" fillId="5" borderId="3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8" fontId="5" fillId="2" borderId="3" xfId="0" applyNumberFormat="1" applyFont="1" applyFill="1" applyBorder="1" applyProtection="1"/>
    <xf numFmtId="0" fontId="5" fillId="0" borderId="0" xfId="0" applyFont="1" applyProtection="1"/>
    <xf numFmtId="0" fontId="6" fillId="6" borderId="15" xfId="0" applyFont="1" applyFill="1" applyBorder="1" applyAlignment="1" applyProtection="1">
      <alignment vertical="center"/>
    </xf>
    <xf numFmtId="0" fontId="6" fillId="6" borderId="16" xfId="0" applyFont="1" applyFill="1" applyBorder="1" applyAlignment="1" applyProtection="1">
      <alignment vertical="center"/>
    </xf>
    <xf numFmtId="0" fontId="7" fillId="6" borderId="7" xfId="0" applyFont="1" applyFill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left" vertical="center"/>
    </xf>
    <xf numFmtId="0" fontId="9" fillId="0" borderId="11" xfId="0" applyFont="1" applyBorder="1" applyAlignment="1" applyProtection="1">
      <alignment horizontal="left" vertical="center"/>
    </xf>
    <xf numFmtId="0" fontId="9" fillId="0" borderId="11" xfId="0" applyFont="1" applyBorder="1" applyAlignment="1" applyProtection="1">
      <alignment horizontal="left" vertical="center"/>
    </xf>
    <xf numFmtId="0" fontId="5" fillId="0" borderId="11" xfId="0" applyFont="1" applyBorder="1" applyProtection="1"/>
    <xf numFmtId="0" fontId="5" fillId="0" borderId="17" xfId="0" applyFont="1" applyBorder="1" applyProtection="1"/>
    <xf numFmtId="0" fontId="9" fillId="0" borderId="18" xfId="0" applyFont="1" applyBorder="1" applyAlignment="1" applyProtection="1">
      <alignment horizontal="left" vertical="center"/>
    </xf>
    <xf numFmtId="0" fontId="9" fillId="0" borderId="7" xfId="0" applyFont="1" applyBorder="1" applyAlignment="1" applyProtection="1">
      <alignment horizontal="left" vertical="center"/>
    </xf>
    <xf numFmtId="0" fontId="9" fillId="0" borderId="7" xfId="0" applyFont="1" applyBorder="1" applyAlignment="1" applyProtection="1">
      <alignment horizontal="left" vertical="center"/>
    </xf>
    <xf numFmtId="0" fontId="5" fillId="0" borderId="7" xfId="0" applyFont="1" applyBorder="1" applyProtection="1"/>
    <xf numFmtId="0" fontId="5" fillId="0" borderId="13" xfId="0" applyFont="1" applyBorder="1" applyProtection="1"/>
    <xf numFmtId="0" fontId="9" fillId="0" borderId="20" xfId="0" applyFont="1" applyBorder="1" applyAlignment="1" applyProtection="1">
      <alignment horizontal="left" vertical="center"/>
    </xf>
    <xf numFmtId="0" fontId="9" fillId="0" borderId="21" xfId="0" applyFont="1" applyBorder="1" applyAlignment="1" applyProtection="1">
      <alignment horizontal="left" vertical="center"/>
    </xf>
    <xf numFmtId="0" fontId="9" fillId="0" borderId="21" xfId="0" applyFont="1" applyBorder="1" applyAlignment="1" applyProtection="1">
      <alignment horizontal="left" vertical="center"/>
    </xf>
    <xf numFmtId="0" fontId="5" fillId="0" borderId="21" xfId="0" applyFont="1" applyBorder="1" applyProtection="1"/>
    <xf numFmtId="0" fontId="5" fillId="0" borderId="22" xfId="0" applyFont="1" applyBorder="1" applyProtection="1"/>
    <xf numFmtId="0" fontId="10" fillId="7" borderId="24" xfId="0" applyFont="1" applyFill="1" applyBorder="1" applyAlignment="1" applyProtection="1">
      <alignment horizontal="center" vertical="center" wrapText="1"/>
    </xf>
    <xf numFmtId="0" fontId="10" fillId="7" borderId="0" xfId="0" applyFont="1" applyFill="1" applyAlignment="1" applyProtection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957EA-AD6B-402B-827A-2EF6C120D2E3}">
  <sheetPr>
    <pageSetUpPr fitToPage="1"/>
  </sheetPr>
  <dimension ref="A1:G24"/>
  <sheetViews>
    <sheetView tabSelected="1" zoomScale="90" zoomScaleNormal="90" workbookViewId="0">
      <selection activeCell="E5" sqref="E5:F7"/>
    </sheetView>
  </sheetViews>
  <sheetFormatPr baseColWidth="10" defaultRowHeight="14.4" x14ac:dyDescent="0.3"/>
  <cols>
    <col min="1" max="1" width="11.5546875" style="11"/>
    <col min="2" max="2" width="57.5546875" style="11" bestFit="1" customWidth="1"/>
    <col min="3" max="4" width="11.5546875" style="11"/>
    <col min="5" max="5" width="13.5546875" style="11" customWidth="1"/>
    <col min="6" max="6" width="15.21875" style="11" customWidth="1"/>
    <col min="7" max="7" width="12.77734375" style="11" customWidth="1"/>
    <col min="8" max="16384" width="11.5546875" style="11"/>
  </cols>
  <sheetData>
    <row r="1" spans="1:7" ht="15" thickBot="1" x14ac:dyDescent="0.35">
      <c r="A1" s="10"/>
      <c r="B1" s="10"/>
      <c r="C1" s="10"/>
      <c r="D1" s="10"/>
      <c r="E1" s="10"/>
      <c r="F1" s="10"/>
      <c r="G1" s="10"/>
    </row>
    <row r="2" spans="1:7" ht="15" thickBot="1" x14ac:dyDescent="0.35">
      <c r="A2" s="10"/>
      <c r="B2" s="12" t="s">
        <v>0</v>
      </c>
      <c r="C2" s="13"/>
      <c r="D2" s="10"/>
      <c r="E2" s="10"/>
      <c r="F2" s="10"/>
      <c r="G2" s="10"/>
    </row>
    <row r="3" spans="1:7" ht="15" thickBot="1" x14ac:dyDescent="0.35">
      <c r="A3" s="10"/>
      <c r="B3" s="10"/>
      <c r="C3" s="10"/>
      <c r="D3" s="10"/>
      <c r="E3" s="10"/>
      <c r="F3" s="10"/>
      <c r="G3" s="10"/>
    </row>
    <row r="4" spans="1:7" ht="36.6" thickBot="1" x14ac:dyDescent="0.35">
      <c r="A4" s="14" t="s">
        <v>1</v>
      </c>
      <c r="B4" s="15" t="s">
        <v>2</v>
      </c>
      <c r="C4" s="16" t="s">
        <v>3</v>
      </c>
      <c r="D4" s="16" t="s">
        <v>4</v>
      </c>
      <c r="E4" s="16" t="s">
        <v>5</v>
      </c>
      <c r="F4" s="16" t="s">
        <v>6</v>
      </c>
      <c r="G4" s="16" t="s">
        <v>7</v>
      </c>
    </row>
    <row r="5" spans="1:7" ht="24" customHeight="1" x14ac:dyDescent="0.3">
      <c r="A5" s="17">
        <v>0</v>
      </c>
      <c r="B5" s="18" t="s">
        <v>8</v>
      </c>
      <c r="C5" s="19">
        <v>1</v>
      </c>
      <c r="D5" s="20"/>
      <c r="E5" s="8"/>
      <c r="F5" s="9"/>
      <c r="G5" s="21">
        <f>+C5*E5</f>
        <v>0</v>
      </c>
    </row>
    <row r="6" spans="1:7" ht="24" customHeight="1" x14ac:dyDescent="0.3">
      <c r="A6" s="17">
        <v>1</v>
      </c>
      <c r="B6" s="18" t="s">
        <v>9</v>
      </c>
      <c r="C6" s="22">
        <v>255</v>
      </c>
      <c r="D6" s="22">
        <v>70</v>
      </c>
      <c r="E6" s="1"/>
      <c r="F6" s="1"/>
      <c r="G6" s="21">
        <f>(C6*E6)+(D6*F6)</f>
        <v>0</v>
      </c>
    </row>
    <row r="7" spans="1:7" ht="24" customHeight="1" x14ac:dyDescent="0.3">
      <c r="A7" s="17">
        <v>2</v>
      </c>
      <c r="B7" s="23" t="s">
        <v>10</v>
      </c>
      <c r="C7" s="22">
        <v>755</v>
      </c>
      <c r="D7" s="22">
        <v>70</v>
      </c>
      <c r="E7" s="1"/>
      <c r="F7" s="1"/>
      <c r="G7" s="21">
        <f>(C7*E7)+(D7*F7)</f>
        <v>0</v>
      </c>
    </row>
    <row r="8" spans="1:7" ht="24" customHeight="1" x14ac:dyDescent="0.3">
      <c r="A8" s="17">
        <v>3</v>
      </c>
      <c r="B8" s="18" t="s">
        <v>11</v>
      </c>
      <c r="C8" s="24">
        <v>1150</v>
      </c>
      <c r="D8" s="25"/>
      <c r="E8" s="26">
        <v>51.32</v>
      </c>
      <c r="F8" s="27"/>
      <c r="G8" s="21">
        <f>C8*E8</f>
        <v>59018</v>
      </c>
    </row>
    <row r="9" spans="1:7" x14ac:dyDescent="0.3">
      <c r="A9" s="28"/>
      <c r="B9" s="28"/>
      <c r="C9" s="29"/>
      <c r="D9" s="29"/>
      <c r="E9" s="30"/>
      <c r="F9" s="30"/>
      <c r="G9" s="31"/>
    </row>
    <row r="10" spans="1:7" ht="15" thickBot="1" x14ac:dyDescent="0.35">
      <c r="A10" s="10"/>
      <c r="B10" s="10"/>
      <c r="C10" s="10"/>
      <c r="D10" s="10"/>
      <c r="E10" s="10"/>
      <c r="F10" s="10"/>
      <c r="G10" s="31"/>
    </row>
    <row r="11" spans="1:7" ht="16.2" thickBot="1" x14ac:dyDescent="0.35">
      <c r="A11" s="10"/>
      <c r="B11" s="32" t="s">
        <v>12</v>
      </c>
      <c r="C11" s="32"/>
      <c r="D11" s="32"/>
      <c r="E11" s="32"/>
      <c r="F11" s="33"/>
      <c r="G11" s="34">
        <f>SUM(G5:G8)</f>
        <v>59018</v>
      </c>
    </row>
    <row r="12" spans="1:7" ht="16.2" thickBot="1" x14ac:dyDescent="0.35">
      <c r="A12" s="10"/>
      <c r="B12" s="35"/>
      <c r="C12" s="35"/>
      <c r="D12" s="35"/>
      <c r="E12" s="35"/>
      <c r="F12" s="35"/>
      <c r="G12" s="35"/>
    </row>
    <row r="13" spans="1:7" ht="18" thickBot="1" x14ac:dyDescent="0.35">
      <c r="A13" s="10"/>
      <c r="B13" s="36" t="s">
        <v>13</v>
      </c>
      <c r="C13" s="37"/>
      <c r="D13" s="37"/>
      <c r="E13" s="38" t="s">
        <v>14</v>
      </c>
      <c r="F13" s="38"/>
      <c r="G13" s="2">
        <v>322000</v>
      </c>
    </row>
    <row r="14" spans="1:7" ht="15.6" x14ac:dyDescent="0.3">
      <c r="A14" s="10"/>
      <c r="B14" s="39" t="s">
        <v>15</v>
      </c>
      <c r="C14" s="40"/>
      <c r="D14" s="41"/>
      <c r="E14" s="42"/>
      <c r="F14" s="43"/>
      <c r="G14" s="3">
        <f>+G11</f>
        <v>59018</v>
      </c>
    </row>
    <row r="15" spans="1:7" ht="15.6" x14ac:dyDescent="0.3">
      <c r="A15" s="10"/>
      <c r="B15" s="44" t="s">
        <v>16</v>
      </c>
      <c r="C15" s="45"/>
      <c r="D15" s="46"/>
      <c r="E15" s="6"/>
      <c r="F15" s="7"/>
      <c r="G15" s="4">
        <f>+E15*(G14)</f>
        <v>0</v>
      </c>
    </row>
    <row r="16" spans="1:7" ht="15.6" x14ac:dyDescent="0.3">
      <c r="A16" s="10"/>
      <c r="B16" s="44" t="s">
        <v>17</v>
      </c>
      <c r="C16" s="45"/>
      <c r="D16" s="46"/>
      <c r="E16" s="6"/>
      <c r="F16" s="7"/>
      <c r="G16" s="4">
        <f>+E16*(G14)</f>
        <v>0</v>
      </c>
    </row>
    <row r="17" spans="1:7" ht="15.6" x14ac:dyDescent="0.3">
      <c r="A17" s="10"/>
      <c r="B17" s="44" t="s">
        <v>18</v>
      </c>
      <c r="C17" s="45"/>
      <c r="D17" s="46"/>
      <c r="E17" s="47"/>
      <c r="F17" s="48"/>
      <c r="G17" s="4">
        <f>SUM(G14:G16)</f>
        <v>59018</v>
      </c>
    </row>
    <row r="18" spans="1:7" ht="15.6" x14ac:dyDescent="0.3">
      <c r="A18" s="10"/>
      <c r="B18" s="44" t="s">
        <v>19</v>
      </c>
      <c r="C18" s="45"/>
      <c r="D18" s="46"/>
      <c r="E18" s="47"/>
      <c r="F18" s="48"/>
      <c r="G18" s="4">
        <f>(G17-G8)*0.21</f>
        <v>0</v>
      </c>
    </row>
    <row r="19" spans="1:7" ht="16.2" thickBot="1" x14ac:dyDescent="0.35">
      <c r="A19" s="10"/>
      <c r="B19" s="49" t="s">
        <v>20</v>
      </c>
      <c r="C19" s="50"/>
      <c r="D19" s="51"/>
      <c r="E19" s="52"/>
      <c r="F19" s="53"/>
      <c r="G19" s="5">
        <f>G17+G18</f>
        <v>59018</v>
      </c>
    </row>
    <row r="20" spans="1:7" x14ac:dyDescent="0.3">
      <c r="A20" s="10"/>
      <c r="B20" s="10"/>
      <c r="C20" s="10"/>
      <c r="D20" s="10"/>
      <c r="E20" s="10"/>
      <c r="F20" s="10"/>
      <c r="G20" s="10"/>
    </row>
    <row r="21" spans="1:7" x14ac:dyDescent="0.3">
      <c r="A21" s="10"/>
      <c r="B21" s="10"/>
      <c r="C21" s="10"/>
      <c r="D21" s="10"/>
      <c r="E21" s="10"/>
      <c r="F21" s="10"/>
      <c r="G21" s="10"/>
    </row>
    <row r="22" spans="1:7" ht="18" customHeight="1" x14ac:dyDescent="0.3">
      <c r="A22" s="10"/>
      <c r="B22" s="54" t="s">
        <v>21</v>
      </c>
      <c r="C22" s="55"/>
      <c r="D22" s="55"/>
      <c r="E22" s="55"/>
      <c r="F22" s="55"/>
      <c r="G22" s="55"/>
    </row>
    <row r="23" spans="1:7" ht="39.6" customHeight="1" x14ac:dyDescent="0.3">
      <c r="A23" s="10"/>
      <c r="B23" s="54" t="s">
        <v>22</v>
      </c>
      <c r="C23" s="55"/>
      <c r="D23" s="55"/>
      <c r="E23" s="55"/>
      <c r="F23" s="55"/>
      <c r="G23" s="55"/>
    </row>
    <row r="24" spans="1:7" x14ac:dyDescent="0.3">
      <c r="A24" s="10"/>
    </row>
  </sheetData>
  <sheetProtection algorithmName="SHA-512" hashValue="quJqIMvLlU7XEp2Zizzg5NPmliGWNfsFvNWTrdjEEM4VlD4mSris2djKBvoi+oYONghwYsMO5UfBpsblbPt0tw==" saltValue="w1i6bwZ7qXTNEsQSICITfA==" spinCount="100000" sheet="1" objects="1" scenarios="1"/>
  <mergeCells count="16">
    <mergeCell ref="E13:F13"/>
    <mergeCell ref="C5:D5"/>
    <mergeCell ref="E5:F5"/>
    <mergeCell ref="C8:D8"/>
    <mergeCell ref="E8:F8"/>
    <mergeCell ref="B11:E11"/>
    <mergeCell ref="B18:C18"/>
    <mergeCell ref="B19:C19"/>
    <mergeCell ref="B22:G22"/>
    <mergeCell ref="B23:G23"/>
    <mergeCell ref="B14:C14"/>
    <mergeCell ref="B15:C15"/>
    <mergeCell ref="E15:F15"/>
    <mergeCell ref="B16:C16"/>
    <mergeCell ref="E16:F16"/>
    <mergeCell ref="B17:C17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Preciario</vt:lpstr>
      <vt:lpstr>Preciario!Área_de_impresión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García, Juan Francisco</dc:creator>
  <cp:lastModifiedBy>Martínez García, Juan Francisco</cp:lastModifiedBy>
  <cp:lastPrinted>2024-01-31T06:23:46Z</cp:lastPrinted>
  <dcterms:created xsi:type="dcterms:W3CDTF">2024-01-31T06:08:52Z</dcterms:created>
  <dcterms:modified xsi:type="dcterms:W3CDTF">2024-01-31T06:24:50Z</dcterms:modified>
</cp:coreProperties>
</file>