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filterPrivacy="1" codeName="ThisWorkbook"/>
  <xr:revisionPtr revIDLastSave="0" documentId="13_ncr:1_{E987CCCD-CE1A-4171-99EA-6EB64A9226FE}" xr6:coauthVersionLast="47" xr6:coauthVersionMax="47" xr10:uidLastSave="{00000000-0000-0000-0000-000000000000}"/>
  <bookViews>
    <workbookView xWindow="-108" yWindow="-108" windowWidth="46296" windowHeight="18816" xr2:uid="{00000000-000D-0000-FFFF-FFFF00000000}"/>
  </bookViews>
  <sheets>
    <sheet name="Presupuesto 2024-2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I25" i="1"/>
  <c r="I24" i="1"/>
  <c r="I19" i="1"/>
  <c r="I7" i="1"/>
  <c r="I8" i="1"/>
  <c r="I9" i="1"/>
  <c r="I10" i="1"/>
  <c r="I11" i="1"/>
  <c r="I12" i="1"/>
  <c r="I13" i="1"/>
  <c r="I14" i="1"/>
  <c r="I15" i="1"/>
  <c r="I16" i="1"/>
  <c r="I6" i="1"/>
  <c r="G6" i="1"/>
  <c r="M19" i="1" l="1"/>
  <c r="M24" i="1"/>
  <c r="M25" i="1"/>
  <c r="M7" i="1"/>
  <c r="M8" i="1"/>
  <c r="M9" i="1"/>
  <c r="M10" i="1"/>
  <c r="M11" i="1"/>
  <c r="M12" i="1"/>
  <c r="M13" i="1"/>
  <c r="M14" i="1"/>
  <c r="M15" i="1"/>
  <c r="M16" i="1"/>
  <c r="M6" i="1"/>
  <c r="K6" i="1"/>
  <c r="N6" i="1" l="1"/>
  <c r="G16" i="1"/>
  <c r="K16" i="1" s="1"/>
  <c r="N16" i="1" s="1"/>
  <c r="G25" i="1" l="1"/>
  <c r="K25" i="1" s="1"/>
  <c r="N25" i="1" s="1"/>
  <c r="G9" i="1"/>
  <c r="K9" i="1" s="1"/>
  <c r="N9" i="1" s="1"/>
  <c r="G8" i="1"/>
  <c r="K8" i="1" s="1"/>
  <c r="N8" i="1" s="1"/>
  <c r="G7" i="1"/>
  <c r="K7" i="1" s="1"/>
  <c r="N7" i="1" s="1"/>
  <c r="G15" i="1"/>
  <c r="K15" i="1" s="1"/>
  <c r="N15" i="1" s="1"/>
  <c r="G13" i="1"/>
  <c r="K13" i="1" s="1"/>
  <c r="N13" i="1" s="1"/>
  <c r="K11" i="1"/>
  <c r="N11" i="1" s="1"/>
  <c r="G19" i="1"/>
  <c r="K19" i="1" s="1"/>
  <c r="N19" i="1" s="1"/>
  <c r="G24" i="1"/>
  <c r="K24" i="1" s="1"/>
  <c r="N24" i="1" s="1"/>
  <c r="G10" i="1" l="1"/>
  <c r="K10" i="1" s="1"/>
  <c r="N10" i="1" s="1"/>
  <c r="G12" i="1"/>
  <c r="K12" i="1" s="1"/>
  <c r="N12" i="1" s="1"/>
  <c r="G14" i="1"/>
  <c r="K14" i="1" s="1"/>
  <c r="N14" i="1" s="1"/>
  <c r="N27" i="1" l="1"/>
  <c r="N29" i="1" s="1"/>
  <c r="N30" i="1" l="1"/>
  <c r="N31" i="1" s="1"/>
  <c r="N33" i="1" s="1"/>
  <c r="N34" i="1" s="1"/>
</calcChain>
</file>

<file path=xl/sharedStrings.xml><?xml version="1.0" encoding="utf-8"?>
<sst xmlns="http://schemas.openxmlformats.org/spreadsheetml/2006/main" count="39" uniqueCount="39">
  <si>
    <t>Elemento</t>
  </si>
  <si>
    <t>Nº Elementos</t>
  </si>
  <si>
    <t>IVA</t>
  </si>
  <si>
    <t>Software</t>
  </si>
  <si>
    <t>Hardware</t>
  </si>
  <si>
    <t>Servidores</t>
  </si>
  <si>
    <t>Racks</t>
  </si>
  <si>
    <t>Licencias</t>
  </si>
  <si>
    <t>SPARC T4-2 8C/8T 2.85 GHz GB mem - Nº serie: 1303BDYCD3 - CSI: 18894281</t>
  </si>
  <si>
    <t>SPARC T4-4 8C/16T 3.0 GHz GB mem - Nº serie: 1303BDYCE3 - CSI: 18894281</t>
  </si>
  <si>
    <t>SPARC T4-4 8C/16T 3.0 GHz GB mem - Nº serie: 1303BDYCE0 - CSI: 18894281</t>
  </si>
  <si>
    <t>SPARC M6 12C/8Th 3,6 Ghz 1024 GB mem - Nº serie: AK00316972 - CSI: 20126047</t>
  </si>
  <si>
    <t>SPARC M6 12C/8Th 3,6 Ghz 1024 GB mem - Nº serie: AK00316971 - CSI: 20126047</t>
  </si>
  <si>
    <t>X5-2 Intel(R) Xeon(R) CPU E5-2630 v3 @ 2.40GHz64 GB mem - Nº serie: 1530NM106A - CSI: 20126051</t>
  </si>
  <si>
    <t>X5-2 Intel(R) Xeon(R) CPU E5-2630 v3 @ 2.40GHz64 GB mem - Nº serie: 1530NM106B - CSI: 20126051</t>
  </si>
  <si>
    <t>SUN RACK 2B MODEL - ATO MODEL  - Nº serie: 2343VLY-0950RH0012 - CSI: 16927749</t>
  </si>
  <si>
    <t>Sun Studio - User Perpetual - CSI: 17005940</t>
  </si>
  <si>
    <t>Sun Java System Access Manager 1 to 24999 - User Perpetual - CSI: 17629301</t>
  </si>
  <si>
    <t>SPARC T5-2 16C/8Th 3,6 Ghz 512 GB mem - Nº serie: AK00316746 - CSI: 20126053</t>
  </si>
  <si>
    <t>SPARC T5-2 16C/8Th 3,6 Ghz 512 GB mem - Nº serie: AK00316747 - CSI: 20126053</t>
  </si>
  <si>
    <t>SPARC T5-2 16C/8Th 3,6 Ghz 512 GB mem - Nº serie: AK00316748 - CSI: 20126053</t>
  </si>
  <si>
    <t>SPARC T5-2 16C/8Th 3,6 Ghz 512 GB mem - Nº serie: AK00316749 - CSI: 20126053</t>
  </si>
  <si>
    <t>Gastos generales</t>
  </si>
  <si>
    <t>Beneficio industrial</t>
  </si>
  <si>
    <t>Coste mes item (año 2)</t>
  </si>
  <si>
    <t>Coste año 1</t>
  </si>
  <si>
    <t>Coste año 2</t>
  </si>
  <si>
    <t>Coste mes item (año 1)</t>
  </si>
  <si>
    <t>Coste Total</t>
  </si>
  <si>
    <t>Presupuesto de ejecución material</t>
  </si>
  <si>
    <t>Total oferta sin IVA</t>
  </si>
  <si>
    <t>Total oferta con IVA</t>
  </si>
  <si>
    <t>Meses del ítem en año 1</t>
  </si>
  <si>
    <t>Meses del ítem en año 2</t>
  </si>
  <si>
    <r>
      <t xml:space="preserve">Para la adecuada cumplimentación se deben rellenar </t>
    </r>
    <r>
      <rPr>
        <b/>
        <sz val="11"/>
        <rFont val="Calibri"/>
        <family val="2"/>
        <scheme val="minor"/>
      </rPr>
      <t>todas</t>
    </r>
    <r>
      <rPr>
        <sz val="11"/>
        <rFont val="Calibri"/>
        <family val="2"/>
        <scheme val="minor"/>
      </rPr>
      <t xml:space="preserve"> las celdas marcadas en verde y se tendrán en cuenta las condiciones el apartado 27 del cuadro resumen del PCP.</t>
    </r>
  </si>
  <si>
    <t xml:space="preserve">Coste unitario mensual
(año 2) </t>
  </si>
  <si>
    <t xml:space="preserve">Coste unitario mensual
(año 1) </t>
  </si>
  <si>
    <t>Fecha de inicio en el contrato</t>
  </si>
  <si>
    <t>SOPORTE Y MANTENIMIENTO DE SERVIDORES ORACLE - LOTE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</si>
</sst>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Trebuchet MS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1"/>
      <name val="Arial"/>
      <family val="2"/>
    </font>
    <font>
      <b/>
      <sz val="12"/>
      <color indexed="18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1" tint="0.34998626667073579"/>
        <bgColor theme="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E2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8">
    <xf numFmtId="0" fontId="0" fillId="0" borderId="0" xfId="0"/>
    <xf numFmtId="44" fontId="6" fillId="5" borderId="10" xfId="2" applyFont="1" applyFill="1" applyBorder="1" applyAlignment="1" applyProtection="1"/>
    <xf numFmtId="44" fontId="6" fillId="9" borderId="9" xfId="2" applyFont="1" applyFill="1" applyBorder="1" applyAlignment="1" applyProtection="1"/>
    <xf numFmtId="44" fontId="6" fillId="10" borderId="9" xfId="2" applyFont="1" applyFill="1" applyBorder="1" applyAlignment="1" applyProtection="1"/>
    <xf numFmtId="44" fontId="6" fillId="5" borderId="13" xfId="2" applyFont="1" applyFill="1" applyBorder="1" applyAlignment="1" applyProtection="1"/>
    <xf numFmtId="44" fontId="6" fillId="10" borderId="10" xfId="2" applyFont="1" applyFill="1" applyBorder="1" applyAlignment="1" applyProtection="1"/>
    <xf numFmtId="44" fontId="6" fillId="10" borderId="13" xfId="2" applyFont="1" applyFill="1" applyBorder="1" applyAlignment="1" applyProtection="1"/>
    <xf numFmtId="44" fontId="6" fillId="7" borderId="13" xfId="2" applyFont="1" applyFill="1" applyBorder="1" applyAlignment="1" applyProtection="1"/>
    <xf numFmtId="9" fontId="6" fillId="7" borderId="6" xfId="3" applyFont="1" applyFill="1" applyBorder="1" applyAlignment="1" applyProtection="1"/>
    <xf numFmtId="44" fontId="6" fillId="7" borderId="9" xfId="2" applyFont="1" applyFill="1" applyBorder="1" applyAlignment="1" applyProtection="1"/>
    <xf numFmtId="44" fontId="9" fillId="7" borderId="10" xfId="2" applyFont="1" applyFill="1" applyBorder="1" applyAlignment="1" applyProtection="1"/>
    <xf numFmtId="9" fontId="6" fillId="8" borderId="9" xfId="3" applyFont="1" applyFill="1" applyBorder="1" applyAlignment="1" applyProtection="1">
      <protection locked="0"/>
    </xf>
    <xf numFmtId="4" fontId="0" fillId="8" borderId="21" xfId="0" applyNumberFormat="1" applyFill="1" applyBorder="1" applyProtection="1">
      <protection locked="0"/>
    </xf>
    <xf numFmtId="4" fontId="0" fillId="8" borderId="4" xfId="0" applyNumberFormat="1" applyFill="1" applyBorder="1" applyProtection="1">
      <protection locked="0"/>
    </xf>
    <xf numFmtId="44" fontId="6" fillId="9" borderId="22" xfId="2" applyFont="1" applyFill="1" applyBorder="1" applyAlignment="1" applyProtection="1"/>
    <xf numFmtId="44" fontId="6" fillId="9" borderId="16" xfId="2" applyFont="1" applyFill="1" applyBorder="1" applyAlignment="1" applyProtection="1"/>
    <xf numFmtId="44" fontId="6" fillId="9" borderId="12" xfId="2" applyFont="1" applyFill="1" applyBorder="1" applyAlignment="1" applyProtection="1"/>
    <xf numFmtId="44" fontId="6" fillId="5" borderId="6" xfId="2" applyFont="1" applyFill="1" applyBorder="1" applyAlignment="1" applyProtection="1"/>
    <xf numFmtId="0" fontId="0" fillId="0" borderId="0" xfId="0" applyAlignment="1">
      <alignment horizontal="center" vertical="center"/>
    </xf>
    <xf numFmtId="0" fontId="8" fillId="3" borderId="2" xfId="0" applyFont="1" applyFill="1" applyBorder="1" applyAlignment="1">
      <alignment horizontal="left" vertical="center" wrapText="1" inden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2" fillId="0" borderId="0" xfId="0" applyFont="1"/>
    <xf numFmtId="0" fontId="1" fillId="0" borderId="19" xfId="0" applyFont="1" applyBorder="1"/>
    <xf numFmtId="0" fontId="1" fillId="0" borderId="20" xfId="0" applyFont="1" applyBorder="1"/>
    <xf numFmtId="0" fontId="1" fillId="0" borderId="0" xfId="0" applyFont="1"/>
    <xf numFmtId="0" fontId="1" fillId="0" borderId="11" xfId="0" applyFont="1" applyBorder="1"/>
    <xf numFmtId="0" fontId="1" fillId="0" borderId="15" xfId="0" applyFont="1" applyBorder="1"/>
    <xf numFmtId="4" fontId="0" fillId="0" borderId="11" xfId="0" applyNumberFormat="1" applyBorder="1"/>
    <xf numFmtId="4" fontId="0" fillId="0" borderId="18" xfId="0" applyNumberFormat="1" applyBorder="1"/>
    <xf numFmtId="4" fontId="0" fillId="0" borderId="14" xfId="0" applyNumberFormat="1" applyBorder="1"/>
    <xf numFmtId="0" fontId="3" fillId="0" borderId="0" xfId="0" applyFont="1"/>
    <xf numFmtId="0" fontId="4" fillId="0" borderId="0" xfId="0" applyFont="1"/>
    <xf numFmtId="0" fontId="0" fillId="0" borderId="19" xfId="0" applyBorder="1"/>
    <xf numFmtId="0" fontId="0" fillId="0" borderId="20" xfId="0" applyBorder="1"/>
    <xf numFmtId="0" fontId="0" fillId="0" borderId="23" xfId="0" applyBorder="1"/>
    <xf numFmtId="2" fontId="0" fillId="0" borderId="0" xfId="0" applyNumberFormat="1"/>
    <xf numFmtId="0" fontId="5" fillId="2" borderId="0" xfId="0" applyFont="1" applyFill="1"/>
    <xf numFmtId="0" fontId="2" fillId="2" borderId="0" xfId="0" applyFont="1" applyFill="1"/>
    <xf numFmtId="14" fontId="0" fillId="0" borderId="0" xfId="0" applyNumberFormat="1"/>
    <xf numFmtId="0" fontId="1" fillId="6" borderId="3" xfId="0" applyFont="1" applyFill="1" applyBorder="1"/>
    <xf numFmtId="4" fontId="0" fillId="6" borderId="1" xfId="0" applyNumberFormat="1" applyFill="1" applyBorder="1"/>
    <xf numFmtId="4" fontId="0" fillId="6" borderId="3" xfId="0" applyNumberFormat="1" applyFill="1" applyBorder="1"/>
    <xf numFmtId="2" fontId="0" fillId="5" borderId="7" xfId="0" applyNumberFormat="1" applyFill="1" applyBorder="1"/>
    <xf numFmtId="4" fontId="0" fillId="5" borderId="1" xfId="0" applyNumberFormat="1" applyFill="1" applyBorder="1"/>
    <xf numFmtId="2" fontId="0" fillId="5" borderId="17" xfId="0" applyNumberFormat="1" applyFill="1" applyBorder="1"/>
    <xf numFmtId="4" fontId="0" fillId="5" borderId="24" xfId="0" applyNumberFormat="1" applyFill="1" applyBorder="1"/>
    <xf numFmtId="4" fontId="0" fillId="5" borderId="8" xfId="0" applyNumberFormat="1" applyFill="1" applyBorder="1"/>
    <xf numFmtId="2" fontId="0" fillId="0" borderId="19" xfId="0" applyNumberFormat="1" applyBorder="1"/>
    <xf numFmtId="4" fontId="0" fillId="0" borderId="20" xfId="0" applyNumberFormat="1" applyBorder="1"/>
    <xf numFmtId="4" fontId="0" fillId="0" borderId="23" xfId="0" applyNumberFormat="1" applyBorder="1"/>
    <xf numFmtId="2" fontId="0" fillId="5" borderId="21" xfId="0" applyNumberFormat="1" applyFill="1" applyBorder="1"/>
    <xf numFmtId="2" fontId="0" fillId="5" borderId="3" xfId="0" applyNumberFormat="1" applyFill="1" applyBorder="1"/>
    <xf numFmtId="4" fontId="0" fillId="5" borderId="26" xfId="0" applyNumberFormat="1" applyFill="1" applyBorder="1"/>
    <xf numFmtId="1" fontId="1" fillId="6" borderId="3" xfId="0" applyNumberFormat="1" applyFont="1" applyFill="1" applyBorder="1"/>
    <xf numFmtId="4" fontId="0" fillId="6" borderId="5" xfId="0" applyNumberFormat="1" applyFill="1" applyBorder="1"/>
    <xf numFmtId="2" fontId="0" fillId="5" borderId="4" xfId="0" applyNumberFormat="1" applyFill="1" applyBorder="1"/>
    <xf numFmtId="4" fontId="0" fillId="5" borderId="5" xfId="0" applyNumberFormat="1" applyFill="1" applyBorder="1"/>
    <xf numFmtId="2" fontId="0" fillId="5" borderId="27" xfId="0" applyNumberFormat="1" applyFill="1" applyBorder="1"/>
    <xf numFmtId="4" fontId="0" fillId="5" borderId="25" xfId="0" applyNumberFormat="1" applyFill="1" applyBorder="1"/>
    <xf numFmtId="4" fontId="0" fillId="0" borderId="0" xfId="0" applyNumberFormat="1"/>
    <xf numFmtId="0" fontId="0" fillId="5" borderId="13" xfId="0" applyFill="1" applyBorder="1"/>
    <xf numFmtId="0" fontId="10" fillId="11" borderId="0" xfId="0" applyFont="1" applyFill="1" applyAlignment="1">
      <alignment wrapText="1"/>
    </xf>
    <xf numFmtId="0" fontId="0" fillId="7" borderId="13" xfId="0" applyFill="1" applyBorder="1"/>
    <xf numFmtId="9" fontId="6" fillId="0" borderId="9" xfId="3" applyFont="1" applyFill="1" applyBorder="1" applyAlignment="1" applyProtection="1"/>
    <xf numFmtId="0" fontId="0" fillId="9" borderId="22" xfId="0" applyFill="1" applyBorder="1"/>
    <xf numFmtId="0" fontId="0" fillId="0" borderId="9" xfId="0" applyBorder="1"/>
    <xf numFmtId="0" fontId="0" fillId="10" borderId="13" xfId="0" applyFill="1" applyBorder="1"/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7" fillId="0" borderId="0" xfId="0" applyFont="1"/>
    <xf numFmtId="4" fontId="2" fillId="0" borderId="0" xfId="0" applyNumberFormat="1" applyFont="1"/>
    <xf numFmtId="4" fontId="2" fillId="0" borderId="1" xfId="0" applyNumberFormat="1" applyFont="1" applyBorder="1"/>
  </cellXfs>
  <cellStyles count="4">
    <cellStyle name="Moneda" xfId="2" builtinId="4"/>
    <cellStyle name="Normal" xfId="0" builtinId="0"/>
    <cellStyle name="Normal 2" xfId="1" xr:uid="{00000000-0005-0000-0000-000001000000}"/>
    <cellStyle name="Porcentaje" xfId="3" builtinId="5"/>
  </cellStyles>
  <dxfs count="0"/>
  <tableStyles count="0" defaultTableStyle="TableStyleMedium2" defaultPivotStyle="PivotStyleLight16"/>
  <colors>
    <mruColors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220980</xdr:colOff>
      <xdr:row>0</xdr:row>
      <xdr:rowOff>243840</xdr:rowOff>
    </xdr:from>
    <xdr:to>
      <xdr:col>3</xdr:col>
      <xdr:colOff>1375704</xdr:colOff>
      <xdr:row>0</xdr:row>
      <xdr:rowOff>913483</xdr:rowOff>
    </xdr:to>
    <xdr:pic>
      <xdr:nvPicPr>
        <xdr:cNvPr id="2" name="Picture 3" descr="D:\Trabajo\Marketing\Diseño\Recursos de diseño\LogoMetro.png">
          <a:extLst>
            <a:ext uri="{FF2B5EF4-FFF2-40B4-BE49-F238E27FC236}">
              <a16:creationId xmlns:a16="http://schemas.microsoft.com/office/drawing/2014/main" id="{46B9C689-CDDE-4DDF-93E2-29989E957A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1940" y="243840"/>
          <a:ext cx="1154724" cy="66964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Albert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E15B64"/>
      </a:accent1>
      <a:accent2>
        <a:srgbClr val="F27F62"/>
      </a:accent2>
      <a:accent3>
        <a:srgbClr val="FBB36B"/>
      </a:accent3>
      <a:accent4>
        <a:srgbClr val="ABBC85"/>
      </a:accent4>
      <a:accent5>
        <a:srgbClr val="849B89"/>
      </a:accent5>
      <a:accent6>
        <a:srgbClr val="849BC8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EQ71"/>
  <sheetViews>
    <sheetView tabSelected="1" zoomScale="70" zoomScaleNormal="70" workbookViewId="0">
      <pane xSplit="3" ySplit="2" topLeftCell="D3" activePane="bottomRight" state="frozen"/>
      <selection activeCell="B1" sqref="B1"/>
      <selection pane="topRight" activeCell="E1" sqref="E1"/>
      <selection pane="bottomLeft" activeCell="B3" sqref="B3"/>
      <selection pane="bottomRight" activeCell="F7" sqref="F7"/>
    </sheetView>
  </sheetViews>
  <sheetFormatPr baseColWidth="10" defaultColWidth="11.44140625" defaultRowHeight="13.2" x14ac:dyDescent="0.25"/>
  <cols>
    <col min="1" max="1" width="9" customWidth="1"/>
    <col min="2" max="2" width="9.109375" customWidth="1"/>
    <col min="3" max="3" width="93.88671875" bestFit="1" customWidth="1"/>
    <col min="4" max="4" width="22.21875" customWidth="1"/>
    <col min="5" max="5" width="14.77734375" customWidth="1"/>
    <col min="6" max="6" width="15.6640625" customWidth="1"/>
    <col min="7" max="11" width="14.109375" customWidth="1"/>
    <col min="12" max="13" width="13.33203125" customWidth="1"/>
    <col min="14" max="14" width="21.5546875" customWidth="1"/>
    <col min="15" max="15" width="13.6640625" bestFit="1" customWidth="1"/>
    <col min="16" max="16" width="14.5546875" customWidth="1"/>
    <col min="17" max="17" width="16.88671875" bestFit="1" customWidth="1"/>
  </cols>
  <sheetData>
    <row r="1" spans="1:15" ht="84.6" customHeight="1" thickBot="1" x14ac:dyDescent="0.3">
      <c r="C1" s="18" t="s">
        <v>38</v>
      </c>
    </row>
    <row r="2" spans="1:15" ht="55.8" thickBot="1" x14ac:dyDescent="0.3">
      <c r="C2" s="19" t="s">
        <v>0</v>
      </c>
      <c r="D2" s="19" t="s">
        <v>37</v>
      </c>
      <c r="E2" s="20" t="s">
        <v>1</v>
      </c>
      <c r="F2" s="21" t="s">
        <v>36</v>
      </c>
      <c r="G2" s="22" t="s">
        <v>27</v>
      </c>
      <c r="H2" s="21" t="s">
        <v>35</v>
      </c>
      <c r="I2" s="23" t="s">
        <v>24</v>
      </c>
      <c r="J2" s="24" t="s">
        <v>32</v>
      </c>
      <c r="K2" s="25" t="s">
        <v>25</v>
      </c>
      <c r="L2" s="24" t="s">
        <v>33</v>
      </c>
      <c r="M2" s="25" t="s">
        <v>26</v>
      </c>
      <c r="N2" s="26" t="s">
        <v>28</v>
      </c>
    </row>
    <row r="3" spans="1:15" ht="12.75" customHeight="1" x14ac:dyDescent="0.25">
      <c r="E3" s="27"/>
      <c r="F3" s="28"/>
      <c r="G3" s="29"/>
      <c r="H3" s="28"/>
      <c r="I3" s="30"/>
      <c r="J3" s="31"/>
      <c r="K3" s="32"/>
      <c r="L3" s="33"/>
      <c r="M3" s="34"/>
      <c r="N3" s="35"/>
    </row>
    <row r="4" spans="1:15" ht="16.2" x14ac:dyDescent="0.35">
      <c r="A4" s="36" t="s">
        <v>4</v>
      </c>
      <c r="B4" s="37"/>
      <c r="F4" s="38"/>
      <c r="G4" s="39"/>
      <c r="H4" s="38"/>
      <c r="J4" s="38"/>
      <c r="K4" s="39"/>
      <c r="L4" s="38"/>
      <c r="N4" s="40"/>
      <c r="O4" s="41"/>
    </row>
    <row r="5" spans="1:15" x14ac:dyDescent="0.25">
      <c r="B5" s="42" t="s">
        <v>5</v>
      </c>
      <c r="C5" s="43"/>
      <c r="D5" s="27"/>
      <c r="F5" s="38"/>
      <c r="G5" s="39"/>
      <c r="H5" s="38"/>
      <c r="J5" s="38"/>
      <c r="K5" s="39"/>
      <c r="L5" s="38"/>
      <c r="N5" s="40"/>
      <c r="O5" s="41"/>
    </row>
    <row r="6" spans="1:15" x14ac:dyDescent="0.25">
      <c r="B6" s="37"/>
      <c r="C6" t="s">
        <v>8</v>
      </c>
      <c r="D6" s="44">
        <v>45536</v>
      </c>
      <c r="E6" s="45">
        <v>1</v>
      </c>
      <c r="F6" s="12"/>
      <c r="G6" s="46">
        <f t="shared" ref="G6:G16" si="0">+F6*E6</f>
        <v>0</v>
      </c>
      <c r="H6" s="12"/>
      <c r="I6" s="47">
        <f>E6*H6</f>
        <v>0</v>
      </c>
      <c r="J6" s="48">
        <v>12</v>
      </c>
      <c r="K6" s="49">
        <f>J6*G6</f>
        <v>0</v>
      </c>
      <c r="L6" s="48">
        <v>12</v>
      </c>
      <c r="M6" s="50">
        <f>L6*I6</f>
        <v>0</v>
      </c>
      <c r="N6" s="51">
        <f>K6+M6</f>
        <v>0</v>
      </c>
      <c r="O6" s="41"/>
    </row>
    <row r="7" spans="1:15" x14ac:dyDescent="0.25">
      <c r="B7" s="37"/>
      <c r="C7" t="s">
        <v>9</v>
      </c>
      <c r="D7" s="44">
        <v>45536</v>
      </c>
      <c r="E7" s="45">
        <v>1</v>
      </c>
      <c r="F7" s="12"/>
      <c r="G7" s="46">
        <f t="shared" si="0"/>
        <v>0</v>
      </c>
      <c r="H7" s="12"/>
      <c r="I7" s="47">
        <f t="shared" ref="I7:I16" si="1">E7*H7</f>
        <v>0</v>
      </c>
      <c r="J7" s="48">
        <v>12</v>
      </c>
      <c r="K7" s="49">
        <f t="shared" ref="K7:K25" si="2">J7*G7</f>
        <v>0</v>
      </c>
      <c r="L7" s="48">
        <v>12</v>
      </c>
      <c r="M7" s="50">
        <f t="shared" ref="M7:M25" si="3">L7*I7</f>
        <v>0</v>
      </c>
      <c r="N7" s="51">
        <f t="shared" ref="N7:N16" si="4">K7+M7</f>
        <v>0</v>
      </c>
      <c r="O7" s="41"/>
    </row>
    <row r="8" spans="1:15" x14ac:dyDescent="0.25">
      <c r="B8" s="37"/>
      <c r="C8" t="s">
        <v>10</v>
      </c>
      <c r="D8" s="44">
        <v>45536</v>
      </c>
      <c r="E8" s="45">
        <v>1</v>
      </c>
      <c r="F8" s="12"/>
      <c r="G8" s="46">
        <f t="shared" si="0"/>
        <v>0</v>
      </c>
      <c r="H8" s="12"/>
      <c r="I8" s="47">
        <f t="shared" si="1"/>
        <v>0</v>
      </c>
      <c r="J8" s="48">
        <v>12</v>
      </c>
      <c r="K8" s="49">
        <f t="shared" si="2"/>
        <v>0</v>
      </c>
      <c r="L8" s="48">
        <v>12</v>
      </c>
      <c r="M8" s="50">
        <f t="shared" si="3"/>
        <v>0</v>
      </c>
      <c r="N8" s="51">
        <f t="shared" si="4"/>
        <v>0</v>
      </c>
      <c r="O8" s="41"/>
    </row>
    <row r="9" spans="1:15" x14ac:dyDescent="0.25">
      <c r="B9" s="37"/>
      <c r="C9" t="s">
        <v>11</v>
      </c>
      <c r="D9" s="44">
        <v>45536</v>
      </c>
      <c r="E9" s="45">
        <v>1</v>
      </c>
      <c r="F9" s="12"/>
      <c r="G9" s="46">
        <f t="shared" si="0"/>
        <v>0</v>
      </c>
      <c r="H9" s="12"/>
      <c r="I9" s="47">
        <f t="shared" si="1"/>
        <v>0</v>
      </c>
      <c r="J9" s="48">
        <v>12</v>
      </c>
      <c r="K9" s="49">
        <f t="shared" si="2"/>
        <v>0</v>
      </c>
      <c r="L9" s="48">
        <v>12</v>
      </c>
      <c r="M9" s="50">
        <f t="shared" si="3"/>
        <v>0</v>
      </c>
      <c r="N9" s="51">
        <f t="shared" si="4"/>
        <v>0</v>
      </c>
      <c r="O9" s="41"/>
    </row>
    <row r="10" spans="1:15" x14ac:dyDescent="0.25">
      <c r="B10" s="37"/>
      <c r="C10" t="s">
        <v>12</v>
      </c>
      <c r="D10" s="44">
        <v>45536</v>
      </c>
      <c r="E10" s="45">
        <v>1</v>
      </c>
      <c r="F10" s="12"/>
      <c r="G10" s="46">
        <f t="shared" si="0"/>
        <v>0</v>
      </c>
      <c r="H10" s="12"/>
      <c r="I10" s="47">
        <f t="shared" si="1"/>
        <v>0</v>
      </c>
      <c r="J10" s="48">
        <v>12</v>
      </c>
      <c r="K10" s="49">
        <f t="shared" si="2"/>
        <v>0</v>
      </c>
      <c r="L10" s="48">
        <v>12</v>
      </c>
      <c r="M10" s="50">
        <f t="shared" si="3"/>
        <v>0</v>
      </c>
      <c r="N10" s="51">
        <f t="shared" si="4"/>
        <v>0</v>
      </c>
      <c r="O10" s="41"/>
    </row>
    <row r="11" spans="1:15" x14ac:dyDescent="0.25">
      <c r="B11" s="37"/>
      <c r="C11" t="s">
        <v>18</v>
      </c>
      <c r="D11" s="44">
        <v>45536</v>
      </c>
      <c r="E11" s="45">
        <v>1</v>
      </c>
      <c r="F11" s="12"/>
      <c r="G11" s="46">
        <f t="shared" si="0"/>
        <v>0</v>
      </c>
      <c r="H11" s="12"/>
      <c r="I11" s="47">
        <f t="shared" si="1"/>
        <v>0</v>
      </c>
      <c r="J11" s="48">
        <v>12</v>
      </c>
      <c r="K11" s="49">
        <f t="shared" si="2"/>
        <v>0</v>
      </c>
      <c r="L11" s="48">
        <v>12</v>
      </c>
      <c r="M11" s="50">
        <f t="shared" si="3"/>
        <v>0</v>
      </c>
      <c r="N11" s="51">
        <f t="shared" si="4"/>
        <v>0</v>
      </c>
      <c r="O11" s="41"/>
    </row>
    <row r="12" spans="1:15" x14ac:dyDescent="0.25">
      <c r="B12" s="37"/>
      <c r="C12" t="s">
        <v>19</v>
      </c>
      <c r="D12" s="44">
        <v>45536</v>
      </c>
      <c r="E12" s="45">
        <v>1</v>
      </c>
      <c r="F12" s="12"/>
      <c r="G12" s="46">
        <f t="shared" si="0"/>
        <v>0</v>
      </c>
      <c r="H12" s="12"/>
      <c r="I12" s="47">
        <f t="shared" si="1"/>
        <v>0</v>
      </c>
      <c r="J12" s="48">
        <v>12</v>
      </c>
      <c r="K12" s="49">
        <f t="shared" si="2"/>
        <v>0</v>
      </c>
      <c r="L12" s="48">
        <v>12</v>
      </c>
      <c r="M12" s="50">
        <f t="shared" si="3"/>
        <v>0</v>
      </c>
      <c r="N12" s="51">
        <f t="shared" si="4"/>
        <v>0</v>
      </c>
      <c r="O12" s="41"/>
    </row>
    <row r="13" spans="1:15" x14ac:dyDescent="0.25">
      <c r="B13" s="37"/>
      <c r="C13" t="s">
        <v>20</v>
      </c>
      <c r="D13" s="44">
        <v>45536</v>
      </c>
      <c r="E13" s="45">
        <v>1</v>
      </c>
      <c r="F13" s="12"/>
      <c r="G13" s="46">
        <f t="shared" si="0"/>
        <v>0</v>
      </c>
      <c r="H13" s="12"/>
      <c r="I13" s="47">
        <f t="shared" si="1"/>
        <v>0</v>
      </c>
      <c r="J13" s="48">
        <v>12</v>
      </c>
      <c r="K13" s="49">
        <f t="shared" si="2"/>
        <v>0</v>
      </c>
      <c r="L13" s="48">
        <v>12</v>
      </c>
      <c r="M13" s="50">
        <f t="shared" si="3"/>
        <v>0</v>
      </c>
      <c r="N13" s="51">
        <f t="shared" si="4"/>
        <v>0</v>
      </c>
      <c r="O13" s="41"/>
    </row>
    <row r="14" spans="1:15" x14ac:dyDescent="0.25">
      <c r="B14" s="37"/>
      <c r="C14" t="s">
        <v>21</v>
      </c>
      <c r="D14" s="44">
        <v>45536</v>
      </c>
      <c r="E14" s="45">
        <v>1</v>
      </c>
      <c r="F14" s="12"/>
      <c r="G14" s="46">
        <f t="shared" si="0"/>
        <v>0</v>
      </c>
      <c r="H14" s="12"/>
      <c r="I14" s="47">
        <f t="shared" si="1"/>
        <v>0</v>
      </c>
      <c r="J14" s="48">
        <v>12</v>
      </c>
      <c r="K14" s="49">
        <f t="shared" si="2"/>
        <v>0</v>
      </c>
      <c r="L14" s="48">
        <v>12</v>
      </c>
      <c r="M14" s="50">
        <f t="shared" si="3"/>
        <v>0</v>
      </c>
      <c r="N14" s="51">
        <f t="shared" si="4"/>
        <v>0</v>
      </c>
      <c r="O14" s="41"/>
    </row>
    <row r="15" spans="1:15" x14ac:dyDescent="0.25">
      <c r="B15" s="37"/>
      <c r="C15" t="s">
        <v>13</v>
      </c>
      <c r="D15" s="44">
        <v>45536</v>
      </c>
      <c r="E15" s="45">
        <v>1</v>
      </c>
      <c r="F15" s="12"/>
      <c r="G15" s="46">
        <f t="shared" si="0"/>
        <v>0</v>
      </c>
      <c r="H15" s="12"/>
      <c r="I15" s="47">
        <f t="shared" si="1"/>
        <v>0</v>
      </c>
      <c r="J15" s="48">
        <v>12</v>
      </c>
      <c r="K15" s="49">
        <f t="shared" si="2"/>
        <v>0</v>
      </c>
      <c r="L15" s="48">
        <v>12</v>
      </c>
      <c r="M15" s="50">
        <f t="shared" si="3"/>
        <v>0</v>
      </c>
      <c r="N15" s="51">
        <f t="shared" si="4"/>
        <v>0</v>
      </c>
      <c r="O15" s="41"/>
    </row>
    <row r="16" spans="1:15" x14ac:dyDescent="0.25">
      <c r="B16" s="37"/>
      <c r="C16" t="s">
        <v>14</v>
      </c>
      <c r="D16" s="44">
        <v>45536</v>
      </c>
      <c r="E16" s="45">
        <v>1</v>
      </c>
      <c r="F16" s="12"/>
      <c r="G16" s="46">
        <f t="shared" si="0"/>
        <v>0</v>
      </c>
      <c r="H16" s="12"/>
      <c r="I16" s="47">
        <f t="shared" si="1"/>
        <v>0</v>
      </c>
      <c r="J16" s="48">
        <v>12</v>
      </c>
      <c r="K16" s="52">
        <f t="shared" si="2"/>
        <v>0</v>
      </c>
      <c r="L16" s="48">
        <v>12</v>
      </c>
      <c r="M16" s="50">
        <f t="shared" si="3"/>
        <v>0</v>
      </c>
      <c r="N16" s="51">
        <f t="shared" si="4"/>
        <v>0</v>
      </c>
      <c r="O16" s="41"/>
    </row>
    <row r="17" spans="1:15" x14ac:dyDescent="0.25">
      <c r="B17" s="37"/>
      <c r="F17" s="38"/>
      <c r="G17" s="39"/>
      <c r="H17" s="38"/>
      <c r="J17" s="53"/>
      <c r="K17" s="54"/>
      <c r="L17" s="53"/>
      <c r="M17" s="41"/>
      <c r="N17" s="55"/>
      <c r="O17" s="41"/>
    </row>
    <row r="18" spans="1:15" x14ac:dyDescent="0.25">
      <c r="B18" s="42" t="s">
        <v>6</v>
      </c>
      <c r="C18" s="43"/>
      <c r="D18" s="27"/>
      <c r="F18" s="38"/>
      <c r="G18" s="39"/>
      <c r="H18" s="38"/>
      <c r="J18" s="53"/>
      <c r="K18" s="54"/>
      <c r="L18" s="53"/>
      <c r="M18" s="41"/>
      <c r="N18" s="55"/>
      <c r="O18" s="41"/>
    </row>
    <row r="19" spans="1:15" x14ac:dyDescent="0.25">
      <c r="B19" s="37"/>
      <c r="C19" t="s">
        <v>15</v>
      </c>
      <c r="D19" s="44">
        <v>45536</v>
      </c>
      <c r="E19" s="45">
        <v>1</v>
      </c>
      <c r="F19" s="12"/>
      <c r="G19" s="46">
        <f>+F19*E19</f>
        <v>0</v>
      </c>
      <c r="H19" s="12"/>
      <c r="I19" s="47">
        <f t="shared" ref="I19" si="5">E19*H19</f>
        <v>0</v>
      </c>
      <c r="J19" s="56">
        <v>12</v>
      </c>
      <c r="K19" s="49">
        <f t="shared" si="2"/>
        <v>0</v>
      </c>
      <c r="L19" s="56">
        <v>12</v>
      </c>
      <c r="M19" s="57">
        <f t="shared" si="3"/>
        <v>0</v>
      </c>
      <c r="N19" s="51">
        <f t="shared" ref="N19" si="6">K19+M19</f>
        <v>0</v>
      </c>
      <c r="O19" s="41"/>
    </row>
    <row r="20" spans="1:15" x14ac:dyDescent="0.25">
      <c r="B20" s="37"/>
      <c r="F20" s="38"/>
      <c r="G20" s="39"/>
      <c r="H20" s="38"/>
      <c r="J20" s="53"/>
      <c r="K20" s="54"/>
      <c r="L20" s="53"/>
      <c r="M20" s="41"/>
      <c r="N20" s="55"/>
      <c r="O20" s="41"/>
    </row>
    <row r="21" spans="1:15" x14ac:dyDescent="0.25">
      <c r="B21" s="37"/>
      <c r="F21" s="38"/>
      <c r="G21" s="39"/>
      <c r="H21" s="38"/>
      <c r="J21" s="53"/>
      <c r="K21" s="54"/>
      <c r="L21" s="53"/>
      <c r="M21" s="41"/>
      <c r="N21" s="55"/>
      <c r="O21" s="41"/>
    </row>
    <row r="22" spans="1:15" ht="16.2" x14ac:dyDescent="0.35">
      <c r="A22" s="36" t="s">
        <v>3</v>
      </c>
      <c r="B22" s="37"/>
      <c r="F22" s="38"/>
      <c r="G22" s="39"/>
      <c r="H22" s="38"/>
      <c r="J22" s="53"/>
      <c r="K22" s="54"/>
      <c r="L22" s="53"/>
      <c r="M22" s="41"/>
      <c r="N22" s="55"/>
      <c r="O22" s="41"/>
    </row>
    <row r="23" spans="1:15" x14ac:dyDescent="0.25">
      <c r="B23" s="42" t="s">
        <v>7</v>
      </c>
      <c r="C23" s="43"/>
      <c r="D23" s="27"/>
      <c r="F23" s="38"/>
      <c r="G23" s="39"/>
      <c r="H23" s="38"/>
      <c r="J23" s="53"/>
      <c r="K23" s="54"/>
      <c r="L23" s="53"/>
      <c r="M23" s="41"/>
      <c r="N23" s="55"/>
      <c r="O23" s="41"/>
    </row>
    <row r="24" spans="1:15" x14ac:dyDescent="0.25">
      <c r="B24" s="37"/>
      <c r="C24" t="s">
        <v>16</v>
      </c>
      <c r="D24" s="44">
        <v>45536</v>
      </c>
      <c r="E24" s="45">
        <v>3</v>
      </c>
      <c r="F24" s="12"/>
      <c r="G24" s="46">
        <f>+F24*E24</f>
        <v>0</v>
      </c>
      <c r="H24" s="12"/>
      <c r="I24" s="47">
        <f>H24*E24</f>
        <v>0</v>
      </c>
      <c r="J24" s="48">
        <v>12</v>
      </c>
      <c r="K24" s="49">
        <f t="shared" si="2"/>
        <v>0</v>
      </c>
      <c r="L24" s="48">
        <v>12</v>
      </c>
      <c r="M24" s="50">
        <f t="shared" si="3"/>
        <v>0</v>
      </c>
      <c r="N24" s="58">
        <f t="shared" ref="N24:N25" si="7">K24+M24</f>
        <v>0</v>
      </c>
      <c r="O24" s="41"/>
    </row>
    <row r="25" spans="1:15" ht="13.8" thickBot="1" x14ac:dyDescent="0.3">
      <c r="B25" s="37"/>
      <c r="C25" t="s">
        <v>17</v>
      </c>
      <c r="D25" s="44">
        <v>45536</v>
      </c>
      <c r="E25" s="59">
        <v>1000</v>
      </c>
      <c r="F25" s="13"/>
      <c r="G25" s="60">
        <f>+F25*E25</f>
        <v>0</v>
      </c>
      <c r="H25" s="13"/>
      <c r="I25" s="47">
        <f>H25*E25</f>
        <v>0</v>
      </c>
      <c r="J25" s="61">
        <v>12</v>
      </c>
      <c r="K25" s="62">
        <f t="shared" si="2"/>
        <v>0</v>
      </c>
      <c r="L25" s="61">
        <v>12</v>
      </c>
      <c r="M25" s="63">
        <f t="shared" si="3"/>
        <v>0</v>
      </c>
      <c r="N25" s="64">
        <f t="shared" si="7"/>
        <v>0</v>
      </c>
      <c r="O25" s="41"/>
    </row>
    <row r="26" spans="1:15" ht="13.8" thickBot="1" x14ac:dyDescent="0.3">
      <c r="B26" s="37"/>
      <c r="E26" s="30"/>
      <c r="F26" s="65"/>
      <c r="G26" s="65"/>
      <c r="H26" s="65"/>
      <c r="I26" s="65"/>
      <c r="J26" s="65"/>
      <c r="K26" s="65"/>
      <c r="L26" s="41"/>
      <c r="M26" s="41"/>
      <c r="O26" s="41"/>
    </row>
    <row r="27" spans="1:15" ht="14.4" thickBot="1" x14ac:dyDescent="0.3">
      <c r="B27" s="37"/>
      <c r="E27" s="1" t="s">
        <v>29</v>
      </c>
      <c r="F27" s="66"/>
      <c r="G27" s="4"/>
      <c r="H27" s="4"/>
      <c r="I27" s="4"/>
      <c r="J27" s="4"/>
      <c r="K27" s="4"/>
      <c r="L27" s="4"/>
      <c r="M27" s="4"/>
      <c r="N27" s="17">
        <f>SUM(N6:N25)</f>
        <v>0</v>
      </c>
      <c r="O27" s="41"/>
    </row>
    <row r="28" spans="1:15" ht="29.4" thickBot="1" x14ac:dyDescent="0.35">
      <c r="B28" s="37"/>
      <c r="C28" s="67" t="s">
        <v>34</v>
      </c>
      <c r="O28" s="41"/>
    </row>
    <row r="29" spans="1:15" ht="14.4" thickBot="1" x14ac:dyDescent="0.3">
      <c r="E29" s="10" t="s">
        <v>22</v>
      </c>
      <c r="F29" s="68"/>
      <c r="G29" s="7"/>
      <c r="H29" s="7"/>
      <c r="I29" s="7"/>
      <c r="J29" s="7"/>
      <c r="K29" s="7"/>
      <c r="L29" s="69"/>
      <c r="M29" s="11"/>
      <c r="N29" s="9">
        <f>N27*M29</f>
        <v>0</v>
      </c>
    </row>
    <row r="30" spans="1:15" ht="14.4" thickBot="1" x14ac:dyDescent="0.3">
      <c r="E30" s="10" t="s">
        <v>23</v>
      </c>
      <c r="F30" s="68"/>
      <c r="G30" s="7"/>
      <c r="H30" s="7"/>
      <c r="I30" s="7"/>
      <c r="J30" s="7"/>
      <c r="K30" s="7"/>
      <c r="L30" s="69"/>
      <c r="M30" s="11"/>
      <c r="N30" s="9">
        <f>N27*M30</f>
        <v>0</v>
      </c>
    </row>
    <row r="31" spans="1:15" ht="14.4" thickBot="1" x14ac:dyDescent="0.3">
      <c r="E31" s="16" t="s">
        <v>30</v>
      </c>
      <c r="F31" s="70"/>
      <c r="G31" s="14"/>
      <c r="H31" s="14"/>
      <c r="I31" s="14"/>
      <c r="J31" s="14"/>
      <c r="K31" s="14"/>
      <c r="L31" s="15"/>
      <c r="M31" s="2"/>
      <c r="N31" s="2">
        <f>N27+N29+N30</f>
        <v>0</v>
      </c>
    </row>
    <row r="32" spans="1:15" ht="13.8" thickBot="1" x14ac:dyDescent="0.3"/>
    <row r="33" spans="2:17" ht="14.4" thickBot="1" x14ac:dyDescent="0.3">
      <c r="E33" s="10" t="s">
        <v>2</v>
      </c>
      <c r="F33" s="68"/>
      <c r="G33" s="7"/>
      <c r="H33" s="7"/>
      <c r="I33" s="7"/>
      <c r="J33" s="7"/>
      <c r="K33" s="7"/>
      <c r="L33" s="71"/>
      <c r="M33" s="8">
        <v>0.21</v>
      </c>
      <c r="N33" s="9">
        <f>N31*M33</f>
        <v>0</v>
      </c>
    </row>
    <row r="34" spans="2:17" ht="14.4" thickBot="1" x14ac:dyDescent="0.3">
      <c r="E34" s="5" t="s">
        <v>31</v>
      </c>
      <c r="F34" s="72"/>
      <c r="G34" s="6"/>
      <c r="H34" s="6"/>
      <c r="I34" s="6"/>
      <c r="J34" s="6"/>
      <c r="K34" s="6"/>
      <c r="L34" s="3"/>
      <c r="M34" s="3"/>
      <c r="N34" s="3">
        <f>N31+N33</f>
        <v>0</v>
      </c>
    </row>
    <row r="35" spans="2:17" x14ac:dyDescent="0.25">
      <c r="N35" s="65"/>
      <c r="O35" s="65"/>
      <c r="P35" s="65"/>
      <c r="Q35" s="65"/>
    </row>
    <row r="36" spans="2:17" x14ac:dyDescent="0.25">
      <c r="N36" s="65"/>
      <c r="O36" s="65"/>
      <c r="P36" s="65"/>
      <c r="Q36" s="65"/>
    </row>
    <row r="37" spans="2:17" x14ac:dyDescent="0.25">
      <c r="N37" s="30"/>
      <c r="O37" s="30"/>
      <c r="P37" s="30"/>
      <c r="Q37" s="27"/>
    </row>
    <row r="38" spans="2:17" x14ac:dyDescent="0.25">
      <c r="N38" s="73"/>
      <c r="O38" s="73"/>
      <c r="P38" s="73"/>
      <c r="Q38" s="73"/>
    </row>
    <row r="39" spans="2:17" x14ac:dyDescent="0.25">
      <c r="C39" s="74"/>
      <c r="D39" s="74"/>
    </row>
    <row r="40" spans="2:17" x14ac:dyDescent="0.25">
      <c r="B40" s="37"/>
    </row>
    <row r="45" spans="2:17" x14ac:dyDescent="0.25">
      <c r="E45" s="44"/>
    </row>
    <row r="50" spans="1:147" x14ac:dyDescent="0.25">
      <c r="E50" s="44"/>
    </row>
    <row r="53" spans="1:147" x14ac:dyDescent="0.25">
      <c r="E53" s="44"/>
    </row>
    <row r="56" spans="1:147" ht="15.6" x14ac:dyDescent="0.3">
      <c r="A56" s="75"/>
      <c r="B56" s="76"/>
      <c r="C56" s="76"/>
      <c r="D56" s="76"/>
      <c r="L56" s="76"/>
      <c r="M56" s="76"/>
      <c r="N56" s="27"/>
      <c r="P56" s="65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K56" s="27"/>
      <c r="AM56" s="65"/>
      <c r="AP56" s="76"/>
      <c r="AQ56" s="76"/>
      <c r="AR56" s="76"/>
      <c r="AS56" s="76"/>
      <c r="AT56" s="76"/>
      <c r="AU56" s="76"/>
      <c r="AV56" s="76"/>
      <c r="AW56" s="76"/>
      <c r="AX56" s="76"/>
      <c r="AY56" s="76"/>
      <c r="AZ56" s="76"/>
      <c r="BA56" s="76"/>
      <c r="BB56" s="76"/>
      <c r="BC56" s="76"/>
      <c r="BL56" s="75"/>
      <c r="BM56" s="77"/>
      <c r="BN56" s="76"/>
      <c r="BO56" s="76"/>
      <c r="BP56" s="76"/>
      <c r="BQ56" s="27"/>
      <c r="BS56" s="65"/>
      <c r="BV56" s="76"/>
      <c r="BW56" s="76"/>
      <c r="BX56" s="76"/>
      <c r="BY56" s="76"/>
      <c r="BZ56" s="76"/>
      <c r="CA56" s="76"/>
      <c r="CB56" s="76"/>
      <c r="CC56" s="76"/>
      <c r="CD56" s="76"/>
      <c r="CE56" s="76"/>
      <c r="CF56" s="76"/>
      <c r="CG56" s="76"/>
      <c r="CH56" s="76"/>
      <c r="CI56" s="76"/>
      <c r="CR56" s="75"/>
      <c r="CS56" s="77"/>
      <c r="CT56" s="76"/>
      <c r="CU56" s="76"/>
      <c r="CV56" s="76"/>
      <c r="CW56" s="27"/>
      <c r="CY56" s="65"/>
      <c r="DB56" s="76"/>
      <c r="DC56" s="76"/>
      <c r="DD56" s="76"/>
      <c r="DE56" s="76"/>
      <c r="DF56" s="76"/>
      <c r="DG56" s="76"/>
      <c r="DH56" s="76"/>
      <c r="DI56" s="76"/>
      <c r="DJ56" s="76"/>
      <c r="DK56" s="76"/>
      <c r="DL56" s="76"/>
      <c r="DM56" s="76"/>
      <c r="DN56" s="76"/>
      <c r="DO56" s="76"/>
      <c r="DX56" s="75"/>
      <c r="DY56" s="77"/>
      <c r="DZ56" s="76"/>
      <c r="EA56" s="76"/>
      <c r="EB56" s="76"/>
      <c r="EC56" s="27"/>
      <c r="EE56" s="65"/>
      <c r="EH56" s="76"/>
      <c r="EI56" s="76"/>
      <c r="EJ56" s="76"/>
      <c r="EK56" s="76"/>
      <c r="EL56" s="76"/>
      <c r="EM56" s="76"/>
      <c r="EN56" s="76"/>
      <c r="EO56" s="76"/>
      <c r="EP56" s="76"/>
      <c r="EQ56" s="76"/>
    </row>
    <row r="57" spans="1:147" ht="12.9" customHeight="1" x14ac:dyDescent="0.3">
      <c r="A57" s="75"/>
      <c r="B57" s="76"/>
      <c r="C57" s="76"/>
      <c r="D57" s="76"/>
      <c r="L57" s="76"/>
      <c r="M57" s="76"/>
      <c r="N57" s="27"/>
      <c r="P57" s="65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K57" s="27"/>
      <c r="AM57" s="65"/>
      <c r="AP57" s="76"/>
      <c r="AQ57" s="76"/>
      <c r="AR57" s="76"/>
      <c r="AS57" s="76"/>
      <c r="AT57" s="76"/>
      <c r="AU57" s="76"/>
      <c r="AV57" s="76"/>
      <c r="AW57" s="76"/>
      <c r="AX57" s="76"/>
      <c r="AY57" s="76"/>
      <c r="AZ57" s="76"/>
      <c r="BA57" s="76"/>
      <c r="BB57" s="76"/>
      <c r="BC57" s="76"/>
      <c r="BL57" s="75"/>
      <c r="BM57" s="77"/>
      <c r="BN57" s="76"/>
      <c r="BO57" s="76"/>
      <c r="BP57" s="76"/>
      <c r="BQ57" s="27"/>
      <c r="BS57" s="65"/>
      <c r="BV57" s="76"/>
      <c r="BW57" s="76"/>
      <c r="BX57" s="76"/>
      <c r="BY57" s="76"/>
      <c r="BZ57" s="76"/>
      <c r="CA57" s="76"/>
      <c r="CB57" s="76"/>
      <c r="CC57" s="76"/>
      <c r="CD57" s="76"/>
      <c r="CE57" s="76"/>
      <c r="CF57" s="76"/>
      <c r="CG57" s="76"/>
      <c r="CH57" s="76"/>
      <c r="CI57" s="76"/>
      <c r="CR57" s="75"/>
      <c r="CS57" s="77"/>
      <c r="CT57" s="76"/>
      <c r="CU57" s="76"/>
      <c r="CV57" s="76"/>
      <c r="CW57" s="27"/>
      <c r="CY57" s="65"/>
      <c r="DB57" s="76"/>
      <c r="DC57" s="76"/>
      <c r="DD57" s="76"/>
      <c r="DE57" s="76"/>
      <c r="DF57" s="76"/>
      <c r="DG57" s="76"/>
      <c r="DH57" s="76"/>
      <c r="DI57" s="76"/>
      <c r="DJ57" s="76"/>
      <c r="DK57" s="76"/>
      <c r="DL57" s="76"/>
      <c r="DM57" s="76"/>
      <c r="DN57" s="76"/>
      <c r="DO57" s="76"/>
      <c r="DX57" s="75"/>
      <c r="DY57" s="77"/>
      <c r="DZ57" s="76"/>
      <c r="EA57" s="76"/>
      <c r="EB57" s="76"/>
      <c r="EC57" s="27"/>
      <c r="EE57" s="65"/>
      <c r="EH57" s="76"/>
      <c r="EI57" s="76"/>
      <c r="EJ57" s="76"/>
      <c r="EK57" s="76"/>
      <c r="EL57" s="76"/>
      <c r="EM57" s="76"/>
      <c r="EN57" s="76"/>
      <c r="EO57" s="76"/>
      <c r="EP57" s="76"/>
      <c r="EQ57" s="76"/>
    </row>
    <row r="58" spans="1:147" ht="12.9" customHeight="1" x14ac:dyDescent="0.3">
      <c r="A58" s="75"/>
      <c r="B58" s="76"/>
      <c r="C58" s="76"/>
      <c r="D58" s="76"/>
      <c r="L58" s="76"/>
      <c r="M58" s="76"/>
      <c r="N58" s="27"/>
      <c r="P58" s="65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76"/>
      <c r="AF58" s="76"/>
      <c r="AK58" s="27"/>
      <c r="AM58" s="65"/>
      <c r="AP58" s="76"/>
      <c r="AQ58" s="76"/>
      <c r="AR58" s="76"/>
      <c r="AS58" s="76"/>
      <c r="AT58" s="76"/>
      <c r="AU58" s="76"/>
      <c r="AV58" s="76"/>
      <c r="AW58" s="76"/>
      <c r="AX58" s="76"/>
      <c r="AY58" s="76"/>
      <c r="AZ58" s="76"/>
      <c r="BA58" s="76"/>
      <c r="BB58" s="76"/>
      <c r="BC58" s="76"/>
      <c r="BL58" s="75"/>
      <c r="BM58" s="76"/>
      <c r="BN58" s="76"/>
      <c r="BO58" s="76"/>
      <c r="BP58" s="76"/>
      <c r="BQ58" s="27"/>
      <c r="BS58" s="65"/>
      <c r="BV58" s="76"/>
      <c r="BW58" s="76"/>
      <c r="BX58" s="76"/>
      <c r="BY58" s="76"/>
      <c r="BZ58" s="76"/>
      <c r="CA58" s="76"/>
      <c r="CB58" s="76"/>
      <c r="CC58" s="76"/>
      <c r="CD58" s="76"/>
      <c r="CE58" s="76"/>
      <c r="CF58" s="76"/>
      <c r="CG58" s="76"/>
      <c r="CH58" s="76"/>
      <c r="CI58" s="76"/>
      <c r="CR58" s="75"/>
      <c r="CS58" s="76"/>
      <c r="CT58" s="76"/>
      <c r="CU58" s="76"/>
      <c r="CV58" s="76"/>
      <c r="CW58" s="27"/>
      <c r="CY58" s="65"/>
      <c r="DB58" s="76"/>
      <c r="DC58" s="76"/>
      <c r="DD58" s="76"/>
      <c r="DE58" s="76"/>
      <c r="DF58" s="76"/>
      <c r="DG58" s="76"/>
      <c r="DH58" s="76"/>
      <c r="DI58" s="76"/>
      <c r="DJ58" s="76"/>
      <c r="DK58" s="76"/>
      <c r="DL58" s="76"/>
      <c r="DM58" s="76"/>
      <c r="DN58" s="76"/>
      <c r="DO58" s="76"/>
      <c r="DX58" s="75"/>
      <c r="DY58" s="76"/>
      <c r="DZ58" s="76"/>
      <c r="EA58" s="76"/>
      <c r="EB58" s="76"/>
      <c r="EC58" s="27"/>
      <c r="EE58" s="65"/>
      <c r="EH58" s="76"/>
      <c r="EI58" s="76"/>
      <c r="EJ58" s="76"/>
      <c r="EK58" s="76"/>
      <c r="EL58" s="76"/>
      <c r="EM58" s="76"/>
      <c r="EN58" s="76"/>
      <c r="EO58" s="76"/>
      <c r="EP58" s="76"/>
      <c r="EQ58" s="76"/>
    </row>
    <row r="59" spans="1:147" ht="12.9" customHeight="1" x14ac:dyDescent="0.25"/>
    <row r="60" spans="1:147" ht="12.9" customHeight="1" x14ac:dyDescent="0.25"/>
    <row r="61" spans="1:147" ht="12.9" customHeight="1" x14ac:dyDescent="0.25"/>
    <row r="65" spans="14:17" x14ac:dyDescent="0.25">
      <c r="N65" s="65"/>
      <c r="O65" s="65"/>
      <c r="P65" s="65"/>
      <c r="Q65" s="65"/>
    </row>
    <row r="69" spans="14:17" ht="12.9" customHeight="1" x14ac:dyDescent="0.25"/>
    <row r="70" spans="14:17" ht="12.9" customHeight="1" x14ac:dyDescent="0.25"/>
    <row r="71" spans="14:17" ht="12.9" customHeight="1" x14ac:dyDescent="0.25"/>
  </sheetData>
  <sheetProtection algorithmName="SHA-512" hashValue="Ntv0pS8SsjYx/TQNw0MAkiZSmvbQY4cXSEkqWovB/pz/xD33dAKw37U6xbxRMYkLTJqVKL5eR+y4wktMGMhg6g==" saltValue="nuCOax0LGWAPCki/PlQ+WQ==" spinCount="100000" sheet="1" objects="1" scenarios="1"/>
  <pageMargins left="0.75" right="0.75" top="1" bottom="1" header="0" footer="0"/>
  <pageSetup paperSize="9" orientation="portrait" horizontalDpi="300" verticalDpi="300" r:id="rId1"/>
  <headerFooter alignWithMargins="0"/>
  <ignoredErrors>
    <ignoredError sqref="G4:G5 G20:G21" unlockedFormula="1"/>
    <ignoredError sqref="N4:N5 N20:N21 L20:L21 L4:L5" formula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 2024-26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2023-10-25T10:44:58Z</dcterms:created>
  <dcterms:modified xsi:type="dcterms:W3CDTF">2023-10-30T12:51:35Z</dcterms:modified>
</cp:coreProperties>
</file>