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filterPrivacy="1" defaultThemeVersion="124226"/>
  <xr:revisionPtr revIDLastSave="0" documentId="13_ncr:1_{4C31B761-1A14-45A7-9200-28E77D0F7701}" xr6:coauthVersionLast="47" xr6:coauthVersionMax="47" xr10:uidLastSave="{00000000-0000-0000-0000-000000000000}"/>
  <bookViews>
    <workbookView xWindow="-109" yWindow="-109" windowWidth="26301" windowHeight="14305" xr2:uid="{00000000-000D-0000-FFFF-FFFF00000000}"/>
  </bookViews>
  <sheets>
    <sheet name="ANEXO II OFERTA ECONÓMICA" sheetId="2" r:id="rId1"/>
  </sheets>
  <externalReferences>
    <externalReference r:id="rId2"/>
  </externalReferences>
  <definedNames>
    <definedName name="DATA10">'[1]Contrato actual'!#REF!</definedName>
    <definedName name="DATA11">'[1]Contrato actual'!#REF!</definedName>
    <definedName name="DATA12">'[1]Contrato actual'!#REF!</definedName>
    <definedName name="DATA13">'[1]Contrato actual'!#REF!</definedName>
    <definedName name="DATA14">'[1]Contrato actual'!#REF!</definedName>
    <definedName name="DATA15">'[1]Contrato actual'!#REF!</definedName>
    <definedName name="DATA20">'[1]Contrato actual'!#REF!</definedName>
    <definedName name="DATA21">'[1]Contrato actual'!#REF!</definedName>
    <definedName name="DATA26">'[1]Contrato actual'!#REF!</definedName>
    <definedName name="DATA27">'[1]Contrato actual'!#REF!</definedName>
    <definedName name="DATA28">'[1]Contrato actual'!#REF!</definedName>
    <definedName name="DATA3">'[1]Contrato actual'!#REF!</definedName>
    <definedName name="DATA4">'[1]Contrato actual'!#REF!</definedName>
    <definedName name="DATA5">'[1]Contrato actual'!#REF!</definedName>
    <definedName name="DATA6">'[1]Contrato actual'!#REF!</definedName>
    <definedName name="TES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 i="2" l="1"/>
  <c r="J4" i="2"/>
  <c r="J5" i="2"/>
  <c r="J6" i="2"/>
  <c r="J7" i="2"/>
  <c r="J8" i="2"/>
  <c r="J9" i="2"/>
  <c r="J10" i="2"/>
  <c r="J11" i="2"/>
  <c r="J12" i="2"/>
  <c r="J13" i="2"/>
  <c r="J14" i="2"/>
  <c r="J15" i="2"/>
  <c r="J16" i="2"/>
  <c r="J17" i="2"/>
  <c r="J18" i="2"/>
  <c r="J19" i="2"/>
  <c r="J20" i="2"/>
  <c r="J21" i="2"/>
  <c r="J2" i="2"/>
  <c r="J22" i="2" l="1"/>
  <c r="J23" i="2" s="1"/>
  <c r="J24" i="2" s="1"/>
</calcChain>
</file>

<file path=xl/sharedStrings.xml><?xml version="1.0" encoding="utf-8"?>
<sst xmlns="http://schemas.openxmlformats.org/spreadsheetml/2006/main" count="91" uniqueCount="46">
  <si>
    <t>DENOMINACIÓN</t>
  </si>
  <si>
    <t>CÓD. INTERNO</t>
  </si>
  <si>
    <t>MANTA FILTRO OND. 410X200X46 G3-F1-M1-F1</t>
  </si>
  <si>
    <t>MANTA FILTRO CONV.500X485X14 G3-F1-M1-F1</t>
  </si>
  <si>
    <t>MANTA FILTRO CONV.405X375X20 G3-F1-M1-F1</t>
  </si>
  <si>
    <t>MANTA FILTRO 395X157X20 G4-F1-M1-F1</t>
  </si>
  <si>
    <t>MANTA FILTRO CAB. 279X245X18 G4-F1-M1-F1</t>
  </si>
  <si>
    <t>MANTA FILTRO OND. 389X150X48 G3-F1-M1-F1</t>
  </si>
  <si>
    <t>MANTA FILTRO 305X229X20 G4-F1-M1-F1</t>
  </si>
  <si>
    <t>MANTA FILTRO 366X247X17 G4-F1-M1-F1</t>
  </si>
  <si>
    <t>MANTA FILTRO C/REJA AIRE G3-F1-M1-F1</t>
  </si>
  <si>
    <t>MANTA FILTRO OND. 560X265X48 G3-F1-M1-F1</t>
  </si>
  <si>
    <t>MANTA FILTRO OND. 440X185X48 G3-F1-M1-F1</t>
  </si>
  <si>
    <t>ROLLO</t>
  </si>
  <si>
    <t>CAJA</t>
  </si>
  <si>
    <t>PAQ.</t>
  </si>
  <si>
    <t>FILTRO P.C. (NEGRO) 133 X 120 m/m</t>
  </si>
  <si>
    <t>FILTRO P.C. (BLANCO) G3 133 X 120 m/m</t>
  </si>
  <si>
    <t>ROLLO (m)</t>
  </si>
  <si>
    <t>UNIDADES x PAQ/CAJ</t>
  </si>
  <si>
    <t>MANTA FILTRO PSB 550X280X10 G2-F1-M1-F1</t>
  </si>
  <si>
    <t>CONJ. BAST FILTRO 400X385X48 G3-F1-M1-F1</t>
  </si>
  <si>
    <t>FILTRO AIRE VENTILADOR</t>
  </si>
  <si>
    <t>CONJ. BAST FILTRO 590X390X50 G4-F1-M1-F1</t>
  </si>
  <si>
    <t>UN</t>
  </si>
  <si>
    <t>UNIDAD</t>
  </si>
  <si>
    <t xml:space="preserve">POS. </t>
  </si>
  <si>
    <t>FILTRO DE AIRE CLIMATIZACION CABINA</t>
  </si>
  <si>
    <t>VALOR OFERTADO
(SIN IVA)</t>
  </si>
  <si>
    <t>IMPORTE DEL IVA</t>
  </si>
  <si>
    <t>IMPORTE TOTAL OFERTADO (SIN IVA)</t>
  </si>
  <si>
    <t>IMPORTE TOTAL OFERTADO (IVA INCLUIDO)</t>
  </si>
  <si>
    <t>PRECIO OFERTADO POR UNIDAD DE EMPAQUETADO
 (SIN IVA)</t>
  </si>
  <si>
    <t>Cantidad Estimada 2 años 
(según empaquetado)</t>
  </si>
  <si>
    <t>MANTA FILTRO 390X370X20 G4-F1-M1-F1</t>
  </si>
  <si>
    <r>
      <rPr>
        <b/>
        <i/>
        <sz val="10"/>
        <color theme="1"/>
        <rFont val="Calibri"/>
        <family val="2"/>
        <scheme val="minor"/>
      </rPr>
      <t xml:space="preserve"> (*) A tener en consideración: </t>
    </r>
    <r>
      <rPr>
        <i/>
        <sz val="10"/>
        <color theme="1"/>
        <rFont val="Calibri"/>
        <family val="2"/>
        <scheme val="minor"/>
      </rPr>
      <t xml:space="preserve">
• </t>
    </r>
    <r>
      <rPr>
        <b/>
        <i/>
        <u/>
        <sz val="10"/>
        <color theme="1"/>
        <rFont val="Calibri"/>
        <family val="2"/>
        <scheme val="minor"/>
      </rPr>
      <t>Los precios deberan indicarse por empaquetado</t>
    </r>
    <r>
      <rPr>
        <i/>
        <sz val="10"/>
        <color theme="1"/>
        <rFont val="Calibri"/>
        <family val="2"/>
        <scheme val="minor"/>
      </rPr>
      <t xml:space="preserve">, no pudiendo tener mas de dos cifras decimales.
• El Anexo II OFERTA ECONÓMICA está preparado para calcular automáticamente el valor ofertado y el importe total de la oferta económica.
• No se admitirán ofertas con precios unitarios con más de dos cifras decimales.
• Los oferentes deberán presentar cotización por TODAS Y CADA UNA de las posiciones que componen la oferta.
• 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
</t>
    </r>
  </si>
  <si>
    <t>Por caja de 50 unidades</t>
  </si>
  <si>
    <t>Por paquete de 25 unidades</t>
  </si>
  <si>
    <t>Por paquete de 5 unidades</t>
  </si>
  <si>
    <t>Por paquete de 24 unidades</t>
  </si>
  <si>
    <t>Por caja de 16 unidades</t>
  </si>
  <si>
    <t>Por caja de 100 unidades</t>
  </si>
  <si>
    <t>Por unidad</t>
  </si>
  <si>
    <t>Por caja de 25 unidades</t>
  </si>
  <si>
    <t>Por rollo de 40 metros</t>
  </si>
  <si>
    <t>ROL MANTA FILTRO 40mX1mX15mm G3-F1-M1-F1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</si>
</sst>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2" x14ac:knownFonts="1">
    <font>
      <sz val="11"/>
      <color theme="1"/>
      <name val="Calibri"/>
      <family val="2"/>
      <scheme val="minor"/>
    </font>
    <font>
      <b/>
      <sz val="10"/>
      <color theme="0"/>
      <name val="Calibri"/>
      <family val="2"/>
      <scheme val="minor"/>
    </font>
    <font>
      <sz val="11"/>
      <color theme="1"/>
      <name val="Calibri"/>
      <family val="2"/>
      <scheme val="minor"/>
    </font>
    <font>
      <b/>
      <sz val="11"/>
      <color theme="1"/>
      <name val="Calibri"/>
      <family val="2"/>
      <scheme val="minor"/>
    </font>
    <font>
      <i/>
      <sz val="10"/>
      <color theme="1"/>
      <name val="Calibri"/>
      <family val="2"/>
      <scheme val="minor"/>
    </font>
    <font>
      <b/>
      <sz val="12"/>
      <color theme="0"/>
      <name val="Calibri"/>
      <family val="2"/>
      <scheme val="minor"/>
    </font>
    <font>
      <sz val="10"/>
      <color theme="1"/>
      <name val="Calibri"/>
      <family val="2"/>
      <scheme val="minor"/>
    </font>
    <font>
      <sz val="10"/>
      <color theme="0"/>
      <name val="Calibri"/>
      <family val="2"/>
      <scheme val="minor"/>
    </font>
    <font>
      <b/>
      <i/>
      <sz val="10"/>
      <color theme="1"/>
      <name val="Calibri"/>
      <family val="2"/>
      <scheme val="minor"/>
    </font>
    <font>
      <b/>
      <i/>
      <u/>
      <sz val="10"/>
      <color theme="1"/>
      <name val="Calibri"/>
      <family val="2"/>
      <scheme val="minor"/>
    </font>
    <font>
      <b/>
      <sz val="10"/>
      <color theme="1"/>
      <name val="Calibri"/>
      <family val="2"/>
      <scheme val="minor"/>
    </font>
    <font>
      <b/>
      <sz val="10"/>
      <color rgb="FF000000"/>
      <name val="Calibri"/>
      <family val="2"/>
      <scheme val="minor"/>
    </font>
  </fonts>
  <fills count="6">
    <fill>
      <patternFill patternType="none"/>
    </fill>
    <fill>
      <patternFill patternType="gray125"/>
    </fill>
    <fill>
      <patternFill patternType="solid">
        <fgColor theme="4"/>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3"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2" fillId="0" borderId="0" applyFont="0" applyFill="0" applyBorder="0" applyAlignment="0" applyProtection="0"/>
  </cellStyleXfs>
  <cellXfs count="32">
    <xf numFmtId="0" fontId="0" fillId="0" borderId="0" xfId="0"/>
    <xf numFmtId="0" fontId="3"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1" fontId="6" fillId="3" borderId="1" xfId="0" applyNumberFormat="1" applyFont="1" applyFill="1" applyBorder="1" applyAlignment="1">
      <alignment horizontal="center" vertical="center" wrapText="1"/>
    </xf>
    <xf numFmtId="44" fontId="6" fillId="0" borderId="1" xfId="1" applyFont="1" applyBorder="1" applyProtection="1">
      <protection locked="0"/>
    </xf>
    <xf numFmtId="0" fontId="10" fillId="4"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6" fillId="0" borderId="0" xfId="0" applyFont="1"/>
    <xf numFmtId="164" fontId="0" fillId="4" borderId="1" xfId="0" applyNumberFormat="1" applyFill="1" applyBorder="1"/>
    <xf numFmtId="0" fontId="4" fillId="0" borderId="0" xfId="0" applyFont="1" applyAlignment="1">
      <alignment horizontal="left" vertical="center" wrapText="1"/>
    </xf>
    <xf numFmtId="0" fontId="1" fillId="2" borderId="1" xfId="0" applyFont="1" applyFill="1" applyBorder="1" applyAlignment="1">
      <alignment horizontal="center" vertical="center" wrapText="1"/>
    </xf>
    <xf numFmtId="0" fontId="6" fillId="3" borderId="1" xfId="0" applyFont="1" applyFill="1" applyBorder="1" applyAlignment="1">
      <alignment horizontal="left" vertical="center" wrapText="1"/>
    </xf>
    <xf numFmtId="164" fontId="6" fillId="4" borderId="1" xfId="0" applyNumberFormat="1" applyFont="1" applyFill="1" applyBorder="1"/>
    <xf numFmtId="1" fontId="10" fillId="4" borderId="1" xfId="0" applyNumberFormat="1"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0" xfId="0" applyFont="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1"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xf>
    <xf numFmtId="0" fontId="5" fillId="5" borderId="1" xfId="0" applyFont="1" applyFill="1" applyBorder="1" applyAlignment="1">
      <alignment horizontal="right" vertical="center"/>
    </xf>
    <xf numFmtId="0" fontId="0" fillId="0" borderId="1" xfId="0" applyBorder="1" applyAlignment="1">
      <alignment horizontal="right"/>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MPRAS/CONTRATOS/CORPORATIVOS/PAPELERIA/Contrato%2053120001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ato actual"/>
      <sheetName val="Est. neces"/>
      <sheetName val="Reprografía"/>
      <sheetName val="Detalle Mat Papeleria"/>
      <sheetName val="Registros Info"/>
      <sheetName val="Fax"/>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6"/>
  <sheetViews>
    <sheetView tabSelected="1" zoomScale="85" zoomScaleNormal="85" workbookViewId="0">
      <selection activeCell="C15" sqref="C15"/>
    </sheetView>
  </sheetViews>
  <sheetFormatPr baseColWidth="10" defaultColWidth="11.375" defaultRowHeight="14.3" x14ac:dyDescent="0.25"/>
  <cols>
    <col min="1" max="1" width="5" bestFit="1" customWidth="1"/>
    <col min="3" max="3" width="55.625" customWidth="1"/>
    <col min="4" max="6" width="11.375" customWidth="1"/>
    <col min="7" max="7" width="10.375" customWidth="1"/>
    <col min="8" max="8" width="28" customWidth="1"/>
    <col min="9" max="9" width="29.375" customWidth="1"/>
    <col min="10" max="10" width="27.375" customWidth="1"/>
  </cols>
  <sheetData>
    <row r="1" spans="1:10" s="9" customFormat="1" ht="41.45" customHeight="1" x14ac:dyDescent="0.25">
      <c r="A1" s="12" t="s">
        <v>26</v>
      </c>
      <c r="B1" s="12" t="s">
        <v>1</v>
      </c>
      <c r="C1" s="12" t="s">
        <v>0</v>
      </c>
      <c r="D1" s="25" t="s">
        <v>19</v>
      </c>
      <c r="E1" s="26"/>
      <c r="F1" s="25" t="s">
        <v>33</v>
      </c>
      <c r="G1" s="27"/>
      <c r="H1" s="30" t="s">
        <v>32</v>
      </c>
      <c r="I1" s="31"/>
      <c r="J1" s="12" t="s">
        <v>28</v>
      </c>
    </row>
    <row r="2" spans="1:10" ht="18.7" customHeight="1" x14ac:dyDescent="0.25">
      <c r="A2" s="1">
        <v>1</v>
      </c>
      <c r="B2" s="2">
        <v>9216</v>
      </c>
      <c r="C2" s="13" t="s">
        <v>20</v>
      </c>
      <c r="D2" s="3">
        <v>50</v>
      </c>
      <c r="E2" s="3" t="s">
        <v>14</v>
      </c>
      <c r="F2" s="15">
        <v>18</v>
      </c>
      <c r="G2" s="6" t="s">
        <v>14</v>
      </c>
      <c r="H2" s="5">
        <v>0</v>
      </c>
      <c r="I2" s="8" t="s">
        <v>36</v>
      </c>
      <c r="J2" s="14">
        <f t="shared" ref="J2:J21" si="0">H2*F2</f>
        <v>0</v>
      </c>
    </row>
    <row r="3" spans="1:10" ht="18.7" customHeight="1" x14ac:dyDescent="0.25">
      <c r="A3" s="1">
        <v>2</v>
      </c>
      <c r="B3" s="2">
        <v>9245</v>
      </c>
      <c r="C3" s="13" t="s">
        <v>45</v>
      </c>
      <c r="D3" s="3">
        <v>40</v>
      </c>
      <c r="E3" s="3" t="s">
        <v>18</v>
      </c>
      <c r="F3" s="15">
        <v>100</v>
      </c>
      <c r="G3" s="7" t="s">
        <v>13</v>
      </c>
      <c r="H3" s="5">
        <v>0</v>
      </c>
      <c r="I3" s="8" t="s">
        <v>44</v>
      </c>
      <c r="J3" s="14">
        <f t="shared" si="0"/>
        <v>0</v>
      </c>
    </row>
    <row r="4" spans="1:10" ht="18.7" customHeight="1" x14ac:dyDescent="0.25">
      <c r="A4" s="1">
        <v>3</v>
      </c>
      <c r="B4" s="2">
        <v>17194</v>
      </c>
      <c r="C4" s="13" t="s">
        <v>17</v>
      </c>
      <c r="D4" s="3">
        <v>25</v>
      </c>
      <c r="E4" s="3" t="s">
        <v>15</v>
      </c>
      <c r="F4" s="15">
        <v>16</v>
      </c>
      <c r="G4" s="6" t="s">
        <v>15</v>
      </c>
      <c r="H4" s="5">
        <v>0</v>
      </c>
      <c r="I4" s="8" t="s">
        <v>37</v>
      </c>
      <c r="J4" s="14">
        <f t="shared" si="0"/>
        <v>0</v>
      </c>
    </row>
    <row r="5" spans="1:10" ht="18.7" customHeight="1" x14ac:dyDescent="0.25">
      <c r="A5" s="1">
        <v>4</v>
      </c>
      <c r="B5" s="2">
        <v>17195</v>
      </c>
      <c r="C5" s="13" t="s">
        <v>16</v>
      </c>
      <c r="D5" s="3">
        <v>25</v>
      </c>
      <c r="E5" s="3" t="s">
        <v>15</v>
      </c>
      <c r="F5" s="15">
        <v>12</v>
      </c>
      <c r="G5" s="6" t="s">
        <v>15</v>
      </c>
      <c r="H5" s="5">
        <v>0</v>
      </c>
      <c r="I5" s="8" t="s">
        <v>37</v>
      </c>
      <c r="J5" s="14">
        <f t="shared" si="0"/>
        <v>0</v>
      </c>
    </row>
    <row r="6" spans="1:10" ht="18.7" customHeight="1" x14ac:dyDescent="0.25">
      <c r="A6" s="1">
        <v>5</v>
      </c>
      <c r="B6" s="2">
        <v>75002</v>
      </c>
      <c r="C6" s="13" t="s">
        <v>2</v>
      </c>
      <c r="D6" s="3">
        <v>100</v>
      </c>
      <c r="E6" s="3" t="s">
        <v>14</v>
      </c>
      <c r="F6" s="15">
        <v>58</v>
      </c>
      <c r="G6" s="6" t="s">
        <v>14</v>
      </c>
      <c r="H6" s="5">
        <v>0</v>
      </c>
      <c r="I6" s="8" t="s">
        <v>41</v>
      </c>
      <c r="J6" s="14">
        <f t="shared" si="0"/>
        <v>0</v>
      </c>
    </row>
    <row r="7" spans="1:10" ht="18.7" customHeight="1" x14ac:dyDescent="0.25">
      <c r="A7" s="1">
        <v>6</v>
      </c>
      <c r="B7" s="2">
        <v>77779</v>
      </c>
      <c r="C7" s="13" t="s">
        <v>3</v>
      </c>
      <c r="D7" s="3">
        <v>50</v>
      </c>
      <c r="E7" s="3" t="s">
        <v>14</v>
      </c>
      <c r="F7" s="15">
        <v>18</v>
      </c>
      <c r="G7" s="7" t="s">
        <v>14</v>
      </c>
      <c r="H7" s="5">
        <v>0</v>
      </c>
      <c r="I7" s="8" t="s">
        <v>36</v>
      </c>
      <c r="J7" s="14">
        <f t="shared" si="0"/>
        <v>0</v>
      </c>
    </row>
    <row r="8" spans="1:10" ht="18.7" customHeight="1" x14ac:dyDescent="0.25">
      <c r="A8" s="1">
        <v>7</v>
      </c>
      <c r="B8" s="2">
        <v>88216</v>
      </c>
      <c r="C8" s="13" t="s">
        <v>4</v>
      </c>
      <c r="D8" s="3">
        <v>50</v>
      </c>
      <c r="E8" s="3" t="s">
        <v>14</v>
      </c>
      <c r="F8" s="15">
        <v>3</v>
      </c>
      <c r="G8" s="7" t="s">
        <v>14</v>
      </c>
      <c r="H8" s="5">
        <v>0</v>
      </c>
      <c r="I8" s="8" t="s">
        <v>36</v>
      </c>
      <c r="J8" s="14">
        <f t="shared" si="0"/>
        <v>0</v>
      </c>
    </row>
    <row r="9" spans="1:10" ht="18.7" customHeight="1" x14ac:dyDescent="0.25">
      <c r="A9" s="1">
        <v>8</v>
      </c>
      <c r="B9" s="2">
        <v>88286</v>
      </c>
      <c r="C9" s="13" t="s">
        <v>21</v>
      </c>
      <c r="D9" s="3">
        <v>1</v>
      </c>
      <c r="E9" s="3" t="s">
        <v>25</v>
      </c>
      <c r="F9" s="15">
        <v>1800</v>
      </c>
      <c r="G9" s="7" t="s">
        <v>24</v>
      </c>
      <c r="H9" s="5">
        <v>0</v>
      </c>
      <c r="I9" s="8" t="s">
        <v>42</v>
      </c>
      <c r="J9" s="14">
        <f t="shared" si="0"/>
        <v>0</v>
      </c>
    </row>
    <row r="10" spans="1:10" ht="18.7" customHeight="1" x14ac:dyDescent="0.25">
      <c r="A10" s="1">
        <v>9</v>
      </c>
      <c r="B10" s="2">
        <v>89401</v>
      </c>
      <c r="C10" s="13" t="s">
        <v>5</v>
      </c>
      <c r="D10" s="3">
        <v>50</v>
      </c>
      <c r="E10" s="3" t="s">
        <v>14</v>
      </c>
      <c r="F10" s="15">
        <v>75</v>
      </c>
      <c r="G10" s="7" t="s">
        <v>14</v>
      </c>
      <c r="H10" s="5">
        <v>0</v>
      </c>
      <c r="I10" s="8" t="s">
        <v>36</v>
      </c>
      <c r="J10" s="14">
        <f t="shared" si="0"/>
        <v>0</v>
      </c>
    </row>
    <row r="11" spans="1:10" ht="18.7" customHeight="1" x14ac:dyDescent="0.25">
      <c r="A11" s="1">
        <v>10</v>
      </c>
      <c r="B11" s="2">
        <v>89403</v>
      </c>
      <c r="C11" s="13" t="s">
        <v>6</v>
      </c>
      <c r="D11" s="3">
        <v>50</v>
      </c>
      <c r="E11" s="3" t="s">
        <v>14</v>
      </c>
      <c r="F11" s="15">
        <v>210</v>
      </c>
      <c r="G11" s="7" t="s">
        <v>14</v>
      </c>
      <c r="H11" s="5">
        <v>0</v>
      </c>
      <c r="I11" s="8" t="s">
        <v>36</v>
      </c>
      <c r="J11" s="14">
        <f t="shared" si="0"/>
        <v>0</v>
      </c>
    </row>
    <row r="12" spans="1:10" ht="18.7" customHeight="1" x14ac:dyDescent="0.25">
      <c r="A12" s="1">
        <v>11</v>
      </c>
      <c r="B12" s="2">
        <v>89428</v>
      </c>
      <c r="C12" s="13" t="s">
        <v>7</v>
      </c>
      <c r="D12" s="3">
        <v>100</v>
      </c>
      <c r="E12" s="3" t="s">
        <v>14</v>
      </c>
      <c r="F12" s="15">
        <v>500</v>
      </c>
      <c r="G12" s="7" t="s">
        <v>14</v>
      </c>
      <c r="H12" s="5">
        <v>0</v>
      </c>
      <c r="I12" s="8" t="s">
        <v>41</v>
      </c>
      <c r="J12" s="14">
        <f t="shared" si="0"/>
        <v>0</v>
      </c>
    </row>
    <row r="13" spans="1:10" ht="18.7" customHeight="1" x14ac:dyDescent="0.25">
      <c r="A13" s="1">
        <v>12</v>
      </c>
      <c r="B13" s="4">
        <v>117341</v>
      </c>
      <c r="C13" s="13" t="s">
        <v>22</v>
      </c>
      <c r="D13" s="3">
        <v>5</v>
      </c>
      <c r="E13" s="3" t="s">
        <v>15</v>
      </c>
      <c r="F13" s="15">
        <v>2</v>
      </c>
      <c r="G13" s="7" t="s">
        <v>15</v>
      </c>
      <c r="H13" s="5">
        <v>0</v>
      </c>
      <c r="I13" s="8" t="s">
        <v>38</v>
      </c>
      <c r="J13" s="14">
        <f t="shared" si="0"/>
        <v>0</v>
      </c>
    </row>
    <row r="14" spans="1:10" ht="18.7" customHeight="1" x14ac:dyDescent="0.25">
      <c r="A14" s="1">
        <v>13</v>
      </c>
      <c r="B14" s="4">
        <v>175023</v>
      </c>
      <c r="C14" s="13" t="s">
        <v>8</v>
      </c>
      <c r="D14" s="3">
        <v>50</v>
      </c>
      <c r="E14" s="3" t="s">
        <v>14</v>
      </c>
      <c r="F14" s="15">
        <v>10</v>
      </c>
      <c r="G14" s="6" t="s">
        <v>14</v>
      </c>
      <c r="H14" s="5">
        <v>0</v>
      </c>
      <c r="I14" s="8" t="s">
        <v>36</v>
      </c>
      <c r="J14" s="14">
        <f t="shared" si="0"/>
        <v>0</v>
      </c>
    </row>
    <row r="15" spans="1:10" ht="18.7" customHeight="1" x14ac:dyDescent="0.25">
      <c r="A15" s="1">
        <v>14</v>
      </c>
      <c r="B15" s="4">
        <v>175026</v>
      </c>
      <c r="C15" s="13" t="s">
        <v>9</v>
      </c>
      <c r="D15" s="3">
        <v>50</v>
      </c>
      <c r="E15" s="3" t="s">
        <v>14</v>
      </c>
      <c r="F15" s="15">
        <v>40</v>
      </c>
      <c r="G15" s="6" t="s">
        <v>14</v>
      </c>
      <c r="H15" s="5">
        <v>0</v>
      </c>
      <c r="I15" s="8" t="s">
        <v>36</v>
      </c>
      <c r="J15" s="14">
        <f t="shared" si="0"/>
        <v>0</v>
      </c>
    </row>
    <row r="16" spans="1:10" ht="18.7" customHeight="1" x14ac:dyDescent="0.25">
      <c r="A16" s="1">
        <v>15</v>
      </c>
      <c r="B16" s="4">
        <v>281923</v>
      </c>
      <c r="C16" s="13" t="s">
        <v>10</v>
      </c>
      <c r="D16" s="3">
        <v>25</v>
      </c>
      <c r="E16" s="3" t="s">
        <v>14</v>
      </c>
      <c r="F16" s="15">
        <v>7</v>
      </c>
      <c r="G16" s="6" t="s">
        <v>14</v>
      </c>
      <c r="H16" s="5">
        <v>0</v>
      </c>
      <c r="I16" s="8" t="s">
        <v>43</v>
      </c>
      <c r="J16" s="14">
        <f t="shared" si="0"/>
        <v>0</v>
      </c>
    </row>
    <row r="17" spans="1:10" ht="18.7" customHeight="1" x14ac:dyDescent="0.25">
      <c r="A17" s="1">
        <v>16</v>
      </c>
      <c r="B17" s="4">
        <v>286419</v>
      </c>
      <c r="C17" s="13" t="s">
        <v>11</v>
      </c>
      <c r="D17" s="3">
        <v>50</v>
      </c>
      <c r="E17" s="3" t="s">
        <v>14</v>
      </c>
      <c r="F17" s="15">
        <v>840</v>
      </c>
      <c r="G17" s="7" t="s">
        <v>14</v>
      </c>
      <c r="H17" s="5">
        <v>0</v>
      </c>
      <c r="I17" s="8" t="s">
        <v>36</v>
      </c>
      <c r="J17" s="14">
        <f t="shared" si="0"/>
        <v>0</v>
      </c>
    </row>
    <row r="18" spans="1:10" ht="18.7" customHeight="1" x14ac:dyDescent="0.25">
      <c r="A18" s="1">
        <v>17</v>
      </c>
      <c r="B18" s="4">
        <v>286507</v>
      </c>
      <c r="C18" s="13" t="s">
        <v>34</v>
      </c>
      <c r="D18" s="3">
        <v>50</v>
      </c>
      <c r="E18" s="3" t="s">
        <v>14</v>
      </c>
      <c r="F18" s="15">
        <v>70</v>
      </c>
      <c r="G18" s="6" t="s">
        <v>14</v>
      </c>
      <c r="H18" s="5">
        <v>0</v>
      </c>
      <c r="I18" s="8" t="s">
        <v>36</v>
      </c>
      <c r="J18" s="14">
        <f t="shared" si="0"/>
        <v>0</v>
      </c>
    </row>
    <row r="19" spans="1:10" ht="18.7" customHeight="1" x14ac:dyDescent="0.25">
      <c r="A19" s="1">
        <v>18</v>
      </c>
      <c r="B19" s="4">
        <v>306401</v>
      </c>
      <c r="C19" s="13" t="s">
        <v>12</v>
      </c>
      <c r="D19" s="3">
        <v>100</v>
      </c>
      <c r="E19" s="3" t="s">
        <v>14</v>
      </c>
      <c r="F19" s="15">
        <v>150</v>
      </c>
      <c r="G19" s="6" t="s">
        <v>14</v>
      </c>
      <c r="H19" s="5">
        <v>0</v>
      </c>
      <c r="I19" s="8" t="s">
        <v>41</v>
      </c>
      <c r="J19" s="14">
        <f t="shared" si="0"/>
        <v>0</v>
      </c>
    </row>
    <row r="20" spans="1:10" ht="18.7" customHeight="1" x14ac:dyDescent="0.25">
      <c r="A20" s="1">
        <v>19</v>
      </c>
      <c r="B20" s="4">
        <v>403110</v>
      </c>
      <c r="C20" s="13" t="s">
        <v>23</v>
      </c>
      <c r="D20" s="3">
        <v>16</v>
      </c>
      <c r="E20" s="3" t="s">
        <v>14</v>
      </c>
      <c r="F20" s="15">
        <v>20</v>
      </c>
      <c r="G20" s="6" t="s">
        <v>14</v>
      </c>
      <c r="H20" s="5">
        <v>0</v>
      </c>
      <c r="I20" s="8" t="s">
        <v>40</v>
      </c>
      <c r="J20" s="14">
        <f t="shared" si="0"/>
        <v>0</v>
      </c>
    </row>
    <row r="21" spans="1:10" ht="18.7" customHeight="1" x14ac:dyDescent="0.25">
      <c r="A21" s="1">
        <v>20</v>
      </c>
      <c r="B21" s="4">
        <v>403310</v>
      </c>
      <c r="C21" s="13" t="s">
        <v>27</v>
      </c>
      <c r="D21" s="3">
        <v>24</v>
      </c>
      <c r="E21" s="3" t="s">
        <v>15</v>
      </c>
      <c r="F21" s="15">
        <v>5</v>
      </c>
      <c r="G21" s="6" t="s">
        <v>15</v>
      </c>
      <c r="H21" s="5">
        <v>0</v>
      </c>
      <c r="I21" s="8" t="s">
        <v>39</v>
      </c>
      <c r="J21" s="14">
        <f t="shared" si="0"/>
        <v>0</v>
      </c>
    </row>
    <row r="22" spans="1:10" ht="15.8" x14ac:dyDescent="0.25">
      <c r="E22" s="28" t="s">
        <v>30</v>
      </c>
      <c r="F22" s="29"/>
      <c r="G22" s="29"/>
      <c r="H22" s="29"/>
      <c r="I22" s="29"/>
      <c r="J22" s="10">
        <f>SUM(J2:J21)</f>
        <v>0</v>
      </c>
    </row>
    <row r="23" spans="1:10" ht="15.8" customHeight="1" x14ac:dyDescent="0.25">
      <c r="E23" s="28" t="s">
        <v>29</v>
      </c>
      <c r="F23" s="29"/>
      <c r="G23" s="29"/>
      <c r="H23" s="29"/>
      <c r="I23" s="29"/>
      <c r="J23" s="10">
        <f>J22*0.21</f>
        <v>0</v>
      </c>
    </row>
    <row r="24" spans="1:10" ht="15.8" customHeight="1" x14ac:dyDescent="0.25">
      <c r="E24" s="28" t="s">
        <v>31</v>
      </c>
      <c r="F24" s="29"/>
      <c r="G24" s="29"/>
      <c r="H24" s="29"/>
      <c r="I24" s="29"/>
      <c r="J24" s="10">
        <f>J22+J23</f>
        <v>0</v>
      </c>
    </row>
    <row r="25" spans="1:10" ht="14.95" thickBot="1" x14ac:dyDescent="0.3"/>
    <row r="26" spans="1:10" ht="14.45" customHeight="1" x14ac:dyDescent="0.25">
      <c r="A26" s="16" t="s">
        <v>35</v>
      </c>
      <c r="B26" s="17"/>
      <c r="C26" s="17"/>
      <c r="D26" s="17"/>
      <c r="E26" s="17"/>
      <c r="F26" s="17"/>
      <c r="G26" s="18"/>
      <c r="H26" s="11"/>
    </row>
    <row r="27" spans="1:10" x14ac:dyDescent="0.25">
      <c r="A27" s="19"/>
      <c r="B27" s="20"/>
      <c r="C27" s="20"/>
      <c r="D27" s="20"/>
      <c r="E27" s="20"/>
      <c r="F27" s="20"/>
      <c r="G27" s="21"/>
      <c r="H27" s="11"/>
    </row>
    <row r="28" spans="1:10" x14ac:dyDescent="0.25">
      <c r="A28" s="19"/>
      <c r="B28" s="20"/>
      <c r="C28" s="20"/>
      <c r="D28" s="20"/>
      <c r="E28" s="20"/>
      <c r="F28" s="20"/>
      <c r="G28" s="21"/>
      <c r="H28" s="11"/>
    </row>
    <row r="29" spans="1:10" x14ac:dyDescent="0.25">
      <c r="A29" s="19"/>
      <c r="B29" s="20"/>
      <c r="C29" s="20"/>
      <c r="D29" s="20"/>
      <c r="E29" s="20"/>
      <c r="F29" s="20"/>
      <c r="G29" s="21"/>
      <c r="H29" s="11"/>
    </row>
    <row r="30" spans="1:10" x14ac:dyDescent="0.25">
      <c r="A30" s="19"/>
      <c r="B30" s="20"/>
      <c r="C30" s="20"/>
      <c r="D30" s="20"/>
      <c r="E30" s="20"/>
      <c r="F30" s="20"/>
      <c r="G30" s="21"/>
      <c r="H30" s="11"/>
    </row>
    <row r="31" spans="1:10" x14ac:dyDescent="0.25">
      <c r="A31" s="19"/>
      <c r="B31" s="20"/>
      <c r="C31" s="20"/>
      <c r="D31" s="20"/>
      <c r="E31" s="20"/>
      <c r="F31" s="20"/>
      <c r="G31" s="21"/>
      <c r="H31" s="11"/>
    </row>
    <row r="32" spans="1:10" x14ac:dyDescent="0.25">
      <c r="A32" s="19"/>
      <c r="B32" s="20"/>
      <c r="C32" s="20"/>
      <c r="D32" s="20"/>
      <c r="E32" s="20"/>
      <c r="F32" s="20"/>
      <c r="G32" s="21"/>
      <c r="H32" s="11"/>
    </row>
    <row r="33" spans="1:8" x14ac:dyDescent="0.25">
      <c r="A33" s="19"/>
      <c r="B33" s="20"/>
      <c r="C33" s="20"/>
      <c r="D33" s="20"/>
      <c r="E33" s="20"/>
      <c r="F33" s="20"/>
      <c r="G33" s="21"/>
      <c r="H33" s="11"/>
    </row>
    <row r="34" spans="1:8" x14ac:dyDescent="0.25">
      <c r="A34" s="19"/>
      <c r="B34" s="20"/>
      <c r="C34" s="20"/>
      <c r="D34" s="20"/>
      <c r="E34" s="20"/>
      <c r="F34" s="20"/>
      <c r="G34" s="21"/>
      <c r="H34" s="11"/>
    </row>
    <row r="35" spans="1:8" x14ac:dyDescent="0.25">
      <c r="A35" s="19"/>
      <c r="B35" s="20"/>
      <c r="C35" s="20"/>
      <c r="D35" s="20"/>
      <c r="E35" s="20"/>
      <c r="F35" s="20"/>
      <c r="G35" s="21"/>
      <c r="H35" s="11"/>
    </row>
    <row r="36" spans="1:8" ht="14.95" thickBot="1" x14ac:dyDescent="0.3">
      <c r="A36" s="22"/>
      <c r="B36" s="23"/>
      <c r="C36" s="23"/>
      <c r="D36" s="23"/>
      <c r="E36" s="23"/>
      <c r="F36" s="23"/>
      <c r="G36" s="24"/>
      <c r="H36" s="11"/>
    </row>
  </sheetData>
  <sheetProtection algorithmName="SHA-512" hashValue="iQmY1D3XMjWUovGACFEv42EEdZjoZt+qN2IiARdDMglqLC38fm+q42IvjXtZLBhyeh7QMTyBEYVgUP7ZdvT8iA==" saltValue="3BVsCb/nJ7gpaqgOQ98YDQ==" spinCount="100000" sheet="1" formatCells="0" formatColumns="0" formatRows="0"/>
  <sortState xmlns:xlrd2="http://schemas.microsoft.com/office/spreadsheetml/2017/richdata2" ref="B2:J21">
    <sortCondition ref="B2:B21"/>
  </sortState>
  <mergeCells count="7">
    <mergeCell ref="A26:G36"/>
    <mergeCell ref="D1:E1"/>
    <mergeCell ref="F1:G1"/>
    <mergeCell ref="E22:I22"/>
    <mergeCell ref="E23:I23"/>
    <mergeCell ref="E24:I24"/>
    <mergeCell ref="H1:I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 OFERTA ECONÓMICA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2023-11-29T02:39:40Z</dcterms:created>
  <dcterms:modified xsi:type="dcterms:W3CDTF">2024-02-27T08:53:10Z</dcterms:modified>
</cp:coreProperties>
</file>