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luarca\Ser. Contratacion\A. DATOS (desde mayo-14)\4. EXP. CONTRATACIÓN\2024\6000011085 Calibración equipos de mediida del AIMM\1. Vb Pliegos\Doc. enviada a Gabinete\"/>
    </mc:Choice>
  </mc:AlternateContent>
  <xr:revisionPtr revIDLastSave="0" documentId="8_{EA7489F1-E4E5-4D01-BB62-74EB44B1A946}" xr6:coauthVersionLast="47" xr6:coauthVersionMax="47" xr10:uidLastSave="{00000000-0000-0000-0000-000000000000}"/>
  <bookViews>
    <workbookView xWindow="-108" yWindow="-108" windowWidth="23256" windowHeight="12576" xr2:uid="{B17F29EC-461C-4124-84E9-72BACDA5556C}"/>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 l="1"/>
  <c r="H16" i="1"/>
  <c r="H17" i="1"/>
  <c r="H18" i="1"/>
  <c r="H19" i="1"/>
  <c r="H20" i="1"/>
  <c r="H21" i="1"/>
  <c r="H22" i="1"/>
  <c r="H23" i="1"/>
  <c r="H24" i="1"/>
  <c r="H25" i="1"/>
  <c r="H26" i="1"/>
  <c r="H27" i="1"/>
  <c r="H28" i="1"/>
  <c r="H6" i="1"/>
  <c r="H7" i="1"/>
  <c r="H8" i="1"/>
  <c r="H9" i="1"/>
  <c r="H10" i="1"/>
  <c r="H11" i="1"/>
  <c r="H12" i="1"/>
  <c r="H13" i="1"/>
  <c r="H14" i="1"/>
  <c r="H15" i="1"/>
  <c r="H5" i="1"/>
  <c r="H4" i="1"/>
  <c r="H30" i="1" l="1"/>
  <c r="H32" i="1" s="1"/>
  <c r="H33" i="1" l="1"/>
  <c r="H34" i="1" s="1"/>
</calcChain>
</file>

<file path=xl/sharedStrings.xml><?xml version="1.0" encoding="utf-8"?>
<sst xmlns="http://schemas.openxmlformats.org/spreadsheetml/2006/main" count="86" uniqueCount="67">
  <si>
    <t>PARTIDAS ESTIMADAS PARA UNA ANUALIDAD (PARA COMPARATIVA HOMOGÉNEA)</t>
  </si>
  <si>
    <t>UNIDADES</t>
  </si>
  <si>
    <t>PRECIO UNITARIO OFERTADO</t>
  </si>
  <si>
    <t>PRECIO TOTAL = UNIDADES x PRECIO UNITARIO</t>
  </si>
  <si>
    <t>IVA (21%)</t>
  </si>
  <si>
    <r>
      <t xml:space="preserve">Medior </t>
    </r>
    <r>
      <rPr>
        <sz val="11"/>
        <rFont val="Calibri"/>
        <family val="2"/>
        <scheme val="minor"/>
      </rPr>
      <t>electrónico</t>
    </r>
    <r>
      <rPr>
        <sz val="11"/>
        <color theme="1"/>
        <rFont val="Calibri"/>
        <family val="2"/>
        <scheme val="minor"/>
      </rPr>
      <t xml:space="preserve"> de diámetro de rueda de tres puntos</t>
    </r>
  </si>
  <si>
    <t xml:space="preserve">Registrador de datos USB de 16 canales ±1,25 V a ±10 V </t>
  </si>
  <si>
    <t>Registrador de datos 16 canales, 100 Hz tipo VBOX_3i_100Hz</t>
  </si>
  <si>
    <t>Micro-ohmímetro tipo VG-BAT-X00</t>
  </si>
  <si>
    <t>Presupuesto total de la oferta sin IVA (para UNA ANUALIDAD)</t>
  </si>
  <si>
    <t>TOTAL OFERTA (4 años) sin IVA</t>
  </si>
  <si>
    <t>Total oferta, IVA incluido</t>
  </si>
  <si>
    <t>Trabajos de calibración</t>
  </si>
  <si>
    <t>Generador de funciones con onda sinusoidal de 0.1 Hz - 5 MHZ</t>
  </si>
  <si>
    <t>Fuente de alimentación de banco 1 salida 0-30 V, 0-5 A, 150 W</t>
  </si>
  <si>
    <r>
      <t>Medidor de LCR de banco, 300 kHz, 9999 H / 100 mF / 100 M</t>
    </r>
    <r>
      <rPr>
        <sz val="11"/>
        <color theme="1"/>
        <rFont val="Calibri"/>
        <family val="2"/>
      </rPr>
      <t>Ω</t>
    </r>
  </si>
  <si>
    <t>Medidor láser de mano 0 m - 200 m</t>
  </si>
  <si>
    <t>Osciloscopio portátil de 4 canales y 500 MHZ</t>
  </si>
  <si>
    <t>Módulo registrador de datos de 6 canales (tipo Dewesoft Krypton-6xSTG)</t>
  </si>
  <si>
    <t>Módulo registrador de datos de 1 canal (tipo Dewesoft Krypton-1xSTG)</t>
  </si>
  <si>
    <t>Registrador de 10 canales aislados 60 V, entre canales y rango hasta 100 V para termopares, humedad y cualquier sensor con salida hasta 50 V, pulsos y señales lógicas y display color 4,3″</t>
  </si>
  <si>
    <t>Sonda para osciloscopio, diferencial (tipo THDP0200), alta tensión, BNC, 200 MHZ, 1:50, 1:500, CAT II 1000 V, 1.8 ps</t>
  </si>
  <si>
    <t>Sonda de intensidad para osciloscopio, interfaz TekVPI, pinza amperimétrica, 150 A, 5 Ma (tipo TCP0150)</t>
  </si>
  <si>
    <t>Sonda de osciloscopio, sonda diferencial de alta tensión, 100 MHz, 2.3 kV, 100:1, 1000:1 (tipo THDP0100)</t>
  </si>
  <si>
    <t>Par termoeléctrico, termómetro digital, tipo K con entradas dobles, -200 °C a +1372 °C</t>
  </si>
  <si>
    <t>Sensorex</t>
  </si>
  <si>
    <t>4610-002-120</t>
  </si>
  <si>
    <t>Measurement</t>
  </si>
  <si>
    <t>4810A-0050</t>
  </si>
  <si>
    <t>690046025B</t>
  </si>
  <si>
    <t>690046025C</t>
  </si>
  <si>
    <t>690046026B</t>
  </si>
  <si>
    <t>KS76B</t>
  </si>
  <si>
    <t>MMF</t>
  </si>
  <si>
    <t>KS76C_10</t>
  </si>
  <si>
    <t>KS76C_100</t>
  </si>
  <si>
    <t>Acelerómetro Piezoeléctrico</t>
  </si>
  <si>
    <t>Acelerómetro capacitivo</t>
  </si>
  <si>
    <t>RACELOGIC</t>
  </si>
  <si>
    <t>IDK</t>
  </si>
  <si>
    <t>RIFTEK</t>
  </si>
  <si>
    <t>BK PRECISION</t>
  </si>
  <si>
    <t>HILTI</t>
  </si>
  <si>
    <t>TESTO</t>
  </si>
  <si>
    <t>VG_CS200II_ BAT</t>
  </si>
  <si>
    <t>TEKTRONIX</t>
  </si>
  <si>
    <t>DEWESoft</t>
  </si>
  <si>
    <t>KRYPTON 6xSTG</t>
  </si>
  <si>
    <t>KRYPTON 1xSTG</t>
  </si>
  <si>
    <t>DI_710_UHS</t>
  </si>
  <si>
    <t>ADLER</t>
  </si>
  <si>
    <t>VBOX_IISX_20 Hz</t>
  </si>
  <si>
    <t>VBOX_3i_100 Hz</t>
  </si>
  <si>
    <t>Registrador de aceleración, distancia de frenado, etc, tipo VBOX_IISX_20Hz, aclerómetro triaxial (RLVBIMU04), registrador y giróscopos_equipo frenado</t>
  </si>
  <si>
    <t>GRAPHTEC</t>
  </si>
  <si>
    <t>GL240</t>
  </si>
  <si>
    <t>AMPROBE</t>
  </si>
  <si>
    <t>THDP0200</t>
  </si>
  <si>
    <t>TCP0150</t>
  </si>
  <si>
    <t>THDP0100</t>
  </si>
  <si>
    <t>K TMD-50</t>
  </si>
  <si>
    <t>FABRICANTE</t>
  </si>
  <si>
    <t>MODELO</t>
  </si>
  <si>
    <t>RS PRO</t>
  </si>
  <si>
    <t>AFG21005</t>
  </si>
  <si>
    <t>150 W</t>
  </si>
  <si>
    <t xml:space="preserve">*Notas:
i.	En el Excel de oferta económica denominado “Anexo 2 Preciario”, se deben cumplimentar todas las casillas sombreadas en gris.
ii.	Los licitadores deberán presentar oferta por la totalidad de los equipos. Se excluirán y no tendrán en cuenta las ofertas que no calibren todos los equipos ofertados.
iii.	Serán excluidas las ofertas que excedan del presupuesto de licitación (tanto sin IVA como con IVA).
iv.	Los precios unitarios deben incluir Gastos Generales y Beneficio Industrial.
v.	Se tendrán en cuenta todas las Notas del apartado 27 del Cuadro Resumen del Pliego de Condiciones Particulares.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</si>
</sst>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8"/>
      <color theme="1"/>
      <name val="Calibri"/>
      <family val="2"/>
      <scheme val="minor"/>
    </font>
    <font>
      <b/>
      <sz val="8"/>
      <color theme="1"/>
      <name val="Calibri"/>
      <family val="2"/>
      <scheme val="minor"/>
    </font>
    <font>
      <sz val="11"/>
      <color theme="1"/>
      <name val="Calibri"/>
      <family val="2"/>
    </font>
    <font>
      <b/>
      <i/>
      <sz val="8"/>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0.249977111117893"/>
        <bgColor indexed="64"/>
      </patternFill>
    </fill>
    <fill>
      <patternFill patternType="solid">
        <fgColor rgb="FFFFFFCC"/>
        <bgColor indexed="64"/>
      </patternFill>
    </fill>
  </fills>
  <borders count="38">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s>
  <cellStyleXfs count="1">
    <xf numFmtId="0" fontId="0" fillId="0" borderId="0"/>
  </cellStyleXfs>
  <cellXfs count="72">
    <xf numFmtId="0" fontId="0" fillId="0" borderId="0" xfId="0"/>
    <xf numFmtId="0" fontId="0" fillId="0" borderId="11" xfId="0" applyBorder="1" applyAlignment="1">
      <alignment horizontal="center" vertical="center" wrapText="1"/>
    </xf>
    <xf numFmtId="164" fontId="3" fillId="3" borderId="12" xfId="0" applyNumberFormat="1" applyFont="1" applyFill="1" applyBorder="1" applyAlignment="1" applyProtection="1">
      <alignment horizontal="right" vertical="center" wrapText="1"/>
      <protection locked="0"/>
    </xf>
    <xf numFmtId="164" fontId="3" fillId="0" borderId="3" xfId="0" applyNumberFormat="1" applyFont="1" applyBorder="1" applyAlignment="1">
      <alignment horizontal="right" vertical="center" wrapText="1"/>
    </xf>
    <xf numFmtId="0" fontId="0" fillId="0" borderId="13" xfId="0" applyBorder="1" applyAlignment="1">
      <alignment vertical="center" wrapText="1"/>
    </xf>
    <xf numFmtId="0" fontId="0" fillId="0" borderId="13" xfId="0" applyBorder="1" applyAlignment="1">
      <alignment horizontal="center" vertical="center" wrapText="1"/>
    </xf>
    <xf numFmtId="164" fontId="3" fillId="3" borderId="14" xfId="0" applyNumberFormat="1" applyFont="1" applyFill="1" applyBorder="1" applyAlignment="1" applyProtection="1">
      <alignment horizontal="right" vertical="center" wrapText="1"/>
      <protection locked="0"/>
    </xf>
    <xf numFmtId="164" fontId="3" fillId="0" borderId="15" xfId="0" applyNumberFormat="1" applyFont="1" applyBorder="1" applyAlignment="1">
      <alignment horizontal="right" vertical="center" wrapText="1"/>
    </xf>
    <xf numFmtId="0" fontId="3" fillId="0" borderId="13" xfId="0" applyFont="1" applyBorder="1" applyAlignment="1">
      <alignment vertical="center" wrapText="1"/>
    </xf>
    <xf numFmtId="0" fontId="0" fillId="0" borderId="13" xfId="0" quotePrefix="1" applyBorder="1" applyAlignment="1">
      <alignment vertical="center" wrapText="1"/>
    </xf>
    <xf numFmtId="0" fontId="0" fillId="0" borderId="0" xfId="0" applyAlignment="1">
      <alignment vertical="center" wrapText="1"/>
    </xf>
    <xf numFmtId="49" fontId="4" fillId="0" borderId="12" xfId="0" applyNumberFormat="1" applyFont="1" applyBorder="1" applyAlignment="1">
      <alignment vertical="top" wrapText="1"/>
    </xf>
    <xf numFmtId="0" fontId="0" fillId="0" borderId="2" xfId="0" applyBorder="1"/>
    <xf numFmtId="4" fontId="5" fillId="0" borderId="2" xfId="0" applyNumberFormat="1" applyFont="1" applyBorder="1" applyAlignment="1">
      <alignment vertical="top"/>
    </xf>
    <xf numFmtId="164" fontId="3" fillId="4" borderId="17" xfId="0" applyNumberFormat="1" applyFont="1" applyFill="1" applyBorder="1" applyAlignment="1">
      <alignment horizontal="right" vertical="center" wrapText="1"/>
    </xf>
    <xf numFmtId="49" fontId="4" fillId="0" borderId="14" xfId="0" applyNumberFormat="1" applyFont="1" applyBorder="1" applyAlignment="1">
      <alignment horizontal="left" vertical="top" wrapText="1"/>
    </xf>
    <xf numFmtId="49" fontId="5" fillId="0" borderId="18" xfId="0" applyNumberFormat="1" applyFont="1" applyBorder="1" applyAlignment="1">
      <alignment vertical="top" wrapText="1"/>
    </xf>
    <xf numFmtId="0" fontId="5" fillId="0" borderId="18" xfId="0" applyFont="1" applyBorder="1" applyAlignment="1">
      <alignment vertical="top"/>
    </xf>
    <xf numFmtId="164" fontId="3" fillId="4" borderId="19" xfId="0" applyNumberFormat="1" applyFont="1" applyFill="1" applyBorder="1" applyAlignment="1">
      <alignment horizontal="right" vertical="center" wrapText="1"/>
    </xf>
    <xf numFmtId="49" fontId="5" fillId="0" borderId="16" xfId="0" applyNumberFormat="1" applyFont="1" applyBorder="1" applyAlignment="1">
      <alignment vertical="top" wrapText="1"/>
    </xf>
    <xf numFmtId="49" fontId="5" fillId="0" borderId="5" xfId="0" applyNumberFormat="1" applyFont="1" applyBorder="1" applyAlignment="1">
      <alignment vertical="top" wrapText="1"/>
    </xf>
    <xf numFmtId="4" fontId="5" fillId="0" borderId="5" xfId="0" applyNumberFormat="1" applyFont="1" applyBorder="1" applyAlignment="1">
      <alignment vertical="top"/>
    </xf>
    <xf numFmtId="164" fontId="3" fillId="4" borderId="20" xfId="0" applyNumberFormat="1" applyFont="1" applyFill="1" applyBorder="1" applyAlignment="1">
      <alignment horizontal="right" vertical="center" wrapText="1"/>
    </xf>
    <xf numFmtId="0" fontId="0" fillId="0" borderId="0" xfId="0" applyAlignment="1">
      <alignment vertical="center"/>
    </xf>
    <xf numFmtId="2" fontId="3" fillId="0" borderId="0" xfId="0" applyNumberFormat="1" applyFont="1" applyAlignment="1">
      <alignment horizontal="right" vertical="center" wrapText="1"/>
    </xf>
    <xf numFmtId="164" fontId="3" fillId="0" borderId="0" xfId="0" applyNumberFormat="1" applyFont="1" applyAlignment="1">
      <alignment horizontal="right" vertical="center" wrapText="1"/>
    </xf>
    <xf numFmtId="0" fontId="0" fillId="0" borderId="21" xfId="0" quotePrefix="1" applyBorder="1" applyAlignment="1">
      <alignment vertical="center" wrapText="1"/>
    </xf>
    <xf numFmtId="0" fontId="0" fillId="0" borderId="21" xfId="0" applyBorder="1" applyAlignment="1">
      <alignment horizontal="center" vertical="center" wrapText="1"/>
    </xf>
    <xf numFmtId="164" fontId="3" fillId="3" borderId="22" xfId="0" applyNumberFormat="1" applyFont="1" applyFill="1" applyBorder="1" applyAlignment="1" applyProtection="1">
      <alignment horizontal="right" vertical="center" wrapText="1"/>
      <protection locked="0"/>
    </xf>
    <xf numFmtId="0" fontId="3" fillId="0" borderId="21" xfId="0" quotePrefix="1" applyFont="1" applyBorder="1" applyAlignment="1">
      <alignment vertical="center" wrapText="1"/>
    </xf>
    <xf numFmtId="0" fontId="3" fillId="0" borderId="24" xfId="0" applyFont="1" applyBorder="1" applyAlignment="1">
      <alignment vertical="center" wrapText="1"/>
    </xf>
    <xf numFmtId="0" fontId="3" fillId="0" borderId="23" xfId="0" applyFont="1" applyBorder="1" applyAlignment="1">
      <alignment vertical="center" wrapText="1"/>
    </xf>
    <xf numFmtId="164" fontId="3" fillId="0" borderId="25" xfId="0" applyNumberFormat="1" applyFont="1" applyBorder="1" applyAlignment="1">
      <alignment horizontal="right" vertical="center" wrapText="1"/>
    </xf>
    <xf numFmtId="0" fontId="0" fillId="0" borderId="7" xfId="0" applyBorder="1" applyAlignment="1">
      <alignment vertical="center" wrapText="1"/>
    </xf>
    <xf numFmtId="0" fontId="0" fillId="0" borderId="26" xfId="0" applyBorder="1" applyAlignment="1">
      <alignment horizontal="center" vertical="center" wrapText="1"/>
    </xf>
    <xf numFmtId="164" fontId="1" fillId="0" borderId="26" xfId="0" applyNumberFormat="1" applyFont="1" applyBorder="1" applyAlignment="1">
      <alignment horizontal="right" vertical="center"/>
    </xf>
    <xf numFmtId="164" fontId="2" fillId="0" borderId="27" xfId="0" applyNumberFormat="1" applyFont="1" applyBorder="1" applyAlignment="1">
      <alignment horizontal="right" vertical="center" wrapText="1"/>
    </xf>
    <xf numFmtId="49" fontId="4" fillId="0" borderId="0" xfId="0" applyNumberFormat="1" applyFont="1" applyAlignment="1">
      <alignment vertical="top" wrapText="1"/>
    </xf>
    <xf numFmtId="4" fontId="5" fillId="0" borderId="0" xfId="0" applyNumberFormat="1" applyFont="1" applyAlignment="1">
      <alignment vertical="top"/>
    </xf>
    <xf numFmtId="0" fontId="1" fillId="0" borderId="0" xfId="0" applyFont="1" applyAlignment="1">
      <alignment vertical="center" wrapText="1"/>
    </xf>
    <xf numFmtId="0" fontId="0" fillId="0" borderId="0" xfId="0" applyAlignment="1">
      <alignment wrapText="1"/>
    </xf>
    <xf numFmtId="0" fontId="0" fillId="0" borderId="32" xfId="0" applyBorder="1" applyAlignment="1">
      <alignment vertical="center" wrapText="1"/>
    </xf>
    <xf numFmtId="49" fontId="4" fillId="0" borderId="33" xfId="0" applyNumberFormat="1" applyFont="1" applyBorder="1" applyAlignment="1">
      <alignment vertical="top" wrapText="1"/>
    </xf>
    <xf numFmtId="49" fontId="4" fillId="0" borderId="34" xfId="0" applyNumberFormat="1" applyFont="1" applyBorder="1" applyAlignment="1">
      <alignment horizontal="left" vertical="top" wrapText="1"/>
    </xf>
    <xf numFmtId="49" fontId="5" fillId="0" borderId="35" xfId="0" applyNumberFormat="1" applyFont="1" applyBorder="1" applyAlignment="1">
      <alignment vertical="top" wrapText="1"/>
    </xf>
    <xf numFmtId="0" fontId="7" fillId="2" borderId="0" xfId="0" applyFont="1" applyFill="1" applyAlignment="1">
      <alignment horizontal="left" vertical="center" wrapText="1"/>
    </xf>
    <xf numFmtId="0" fontId="0" fillId="0" borderId="24" xfId="0" applyBorder="1" applyAlignment="1">
      <alignment horizontal="center" vertical="center" wrapText="1"/>
    </xf>
    <xf numFmtId="164" fontId="3" fillId="3" borderId="36" xfId="0" applyNumberFormat="1" applyFont="1" applyFill="1" applyBorder="1" applyAlignment="1" applyProtection="1">
      <alignment horizontal="right" vertical="center" wrapText="1"/>
      <protection locked="0"/>
    </xf>
    <xf numFmtId="0" fontId="3" fillId="0" borderId="11" xfId="0" applyFont="1" applyBorder="1" applyAlignment="1">
      <alignment horizontal="right" vertical="center" wrapText="1"/>
    </xf>
    <xf numFmtId="0" fontId="3" fillId="0" borderId="24" xfId="0" applyFont="1" applyBorder="1" applyAlignment="1">
      <alignment horizontal="right" vertical="center" wrapText="1"/>
    </xf>
    <xf numFmtId="0" fontId="0" fillId="0" borderId="13" xfId="0" applyBorder="1" applyAlignment="1">
      <alignment horizontal="right" vertical="center" wrapText="1"/>
    </xf>
    <xf numFmtId="0" fontId="3" fillId="0" borderId="13" xfId="0" applyFont="1" applyBorder="1" applyAlignment="1">
      <alignment horizontal="right" vertical="center" wrapText="1"/>
    </xf>
    <xf numFmtId="0" fontId="0" fillId="0" borderId="13" xfId="0" quotePrefix="1" applyBorder="1" applyAlignment="1">
      <alignment horizontal="right" vertical="center" wrapText="1"/>
    </xf>
    <xf numFmtId="0" fontId="3" fillId="0" borderId="21" xfId="0" quotePrefix="1" applyFont="1" applyBorder="1" applyAlignment="1">
      <alignment horizontal="right" vertical="center" wrapText="1"/>
    </xf>
    <xf numFmtId="0" fontId="0" fillId="0" borderId="21" xfId="0" quotePrefix="1" applyBorder="1" applyAlignment="1">
      <alignment horizontal="right" vertical="center" wrapText="1"/>
    </xf>
    <xf numFmtId="0" fontId="7" fillId="2" borderId="28"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164" fontId="2" fillId="2" borderId="6" xfId="0" applyNumberFormat="1"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81AC5-587E-4E9D-BD4B-FCD186284EB3}">
  <dimension ref="A1:H43"/>
  <sheetViews>
    <sheetView tabSelected="1" topLeftCell="A3" zoomScaleNormal="100" workbookViewId="0">
      <selection activeCell="G28" sqref="G28"/>
    </sheetView>
  </sheetViews>
  <sheetFormatPr baseColWidth="10" defaultRowHeight="14.4" x14ac:dyDescent="0.3"/>
  <cols>
    <col min="1" max="1" width="31.5546875" customWidth="1"/>
    <col min="3" max="3" width="74" bestFit="1" customWidth="1"/>
    <col min="4" max="5" width="19" customWidth="1"/>
    <col min="7" max="7" width="22.33203125" customWidth="1"/>
    <col min="8" max="8" width="25.6640625" customWidth="1"/>
  </cols>
  <sheetData>
    <row r="1" spans="3:8" x14ac:dyDescent="0.3">
      <c r="C1" s="58" t="s">
        <v>0</v>
      </c>
      <c r="D1" s="68" t="s">
        <v>62</v>
      </c>
      <c r="E1" s="68" t="s">
        <v>61</v>
      </c>
      <c r="F1" s="60" t="s">
        <v>1</v>
      </c>
      <c r="G1" s="62" t="s">
        <v>2</v>
      </c>
      <c r="H1" s="64" t="s">
        <v>3</v>
      </c>
    </row>
    <row r="2" spans="3:8" ht="15" thickBot="1" x14ac:dyDescent="0.35">
      <c r="C2" s="59"/>
      <c r="D2" s="71"/>
      <c r="E2" s="71"/>
      <c r="F2" s="61"/>
      <c r="G2" s="63"/>
      <c r="H2" s="65"/>
    </row>
    <row r="3" spans="3:8" ht="15" thickBot="1" x14ac:dyDescent="0.35">
      <c r="C3" s="66" t="s">
        <v>12</v>
      </c>
      <c r="D3" s="67"/>
      <c r="E3" s="67"/>
      <c r="F3" s="68"/>
      <c r="G3" s="69"/>
      <c r="H3" s="70"/>
    </row>
    <row r="4" spans="3:8" x14ac:dyDescent="0.3">
      <c r="C4" s="31" t="s">
        <v>37</v>
      </c>
      <c r="D4" s="48">
        <v>46025</v>
      </c>
      <c r="E4" s="48" t="s">
        <v>25</v>
      </c>
      <c r="F4" s="1">
        <v>1</v>
      </c>
      <c r="G4" s="2"/>
      <c r="H4" s="3">
        <f>SUM(G4*F4)</f>
        <v>0</v>
      </c>
    </row>
    <row r="5" spans="3:8" x14ac:dyDescent="0.3">
      <c r="C5" s="30" t="s">
        <v>37</v>
      </c>
      <c r="D5" s="49" t="s">
        <v>26</v>
      </c>
      <c r="E5" s="49" t="s">
        <v>27</v>
      </c>
      <c r="F5" s="46">
        <v>1</v>
      </c>
      <c r="G5" s="47"/>
      <c r="H5" s="7">
        <f>SUM(F5*G5)</f>
        <v>0</v>
      </c>
    </row>
    <row r="6" spans="3:8" x14ac:dyDescent="0.3">
      <c r="C6" s="30" t="s">
        <v>37</v>
      </c>
      <c r="D6" s="49" t="s">
        <v>28</v>
      </c>
      <c r="E6" s="49" t="s">
        <v>27</v>
      </c>
      <c r="F6" s="46">
        <v>1</v>
      </c>
      <c r="G6" s="47"/>
      <c r="H6" s="7">
        <f t="shared" ref="H6:H28" si="0">SUM(F6*G6)</f>
        <v>0</v>
      </c>
    </row>
    <row r="7" spans="3:8" x14ac:dyDescent="0.3">
      <c r="C7" s="30" t="s">
        <v>37</v>
      </c>
      <c r="D7" s="49" t="s">
        <v>29</v>
      </c>
      <c r="E7" s="49" t="s">
        <v>25</v>
      </c>
      <c r="F7" s="46">
        <v>1</v>
      </c>
      <c r="G7" s="47"/>
      <c r="H7" s="7">
        <f t="shared" si="0"/>
        <v>0</v>
      </c>
    </row>
    <row r="8" spans="3:8" x14ac:dyDescent="0.3">
      <c r="C8" s="30" t="s">
        <v>37</v>
      </c>
      <c r="D8" s="49" t="s">
        <v>30</v>
      </c>
      <c r="E8" s="49" t="s">
        <v>25</v>
      </c>
      <c r="F8" s="46">
        <v>1</v>
      </c>
      <c r="G8" s="47"/>
      <c r="H8" s="7">
        <f t="shared" si="0"/>
        <v>0</v>
      </c>
    </row>
    <row r="9" spans="3:8" x14ac:dyDescent="0.3">
      <c r="C9" s="30" t="s">
        <v>37</v>
      </c>
      <c r="D9" s="49" t="s">
        <v>31</v>
      </c>
      <c r="E9" s="49" t="s">
        <v>25</v>
      </c>
      <c r="F9" s="46">
        <v>1</v>
      </c>
      <c r="G9" s="47"/>
      <c r="H9" s="7">
        <f t="shared" si="0"/>
        <v>0</v>
      </c>
    </row>
    <row r="10" spans="3:8" x14ac:dyDescent="0.3">
      <c r="C10" s="30" t="s">
        <v>36</v>
      </c>
      <c r="D10" s="49" t="s">
        <v>32</v>
      </c>
      <c r="E10" s="49" t="s">
        <v>33</v>
      </c>
      <c r="F10" s="46">
        <v>1</v>
      </c>
      <c r="G10" s="47"/>
      <c r="H10" s="7">
        <f t="shared" si="0"/>
        <v>0</v>
      </c>
    </row>
    <row r="11" spans="3:8" x14ac:dyDescent="0.3">
      <c r="C11" s="30" t="s">
        <v>36</v>
      </c>
      <c r="D11" s="49" t="s">
        <v>34</v>
      </c>
      <c r="E11" s="49" t="s">
        <v>33</v>
      </c>
      <c r="F11" s="46">
        <v>1</v>
      </c>
      <c r="G11" s="47"/>
      <c r="H11" s="7">
        <f t="shared" si="0"/>
        <v>0</v>
      </c>
    </row>
    <row r="12" spans="3:8" x14ac:dyDescent="0.3">
      <c r="C12" s="30" t="s">
        <v>36</v>
      </c>
      <c r="D12" s="49" t="s">
        <v>35</v>
      </c>
      <c r="E12" s="49" t="s">
        <v>33</v>
      </c>
      <c r="F12" s="46">
        <v>1</v>
      </c>
      <c r="G12" s="47"/>
      <c r="H12" s="7">
        <f t="shared" si="0"/>
        <v>0</v>
      </c>
    </row>
    <row r="13" spans="3:8" x14ac:dyDescent="0.3">
      <c r="C13" s="4" t="s">
        <v>13</v>
      </c>
      <c r="D13" s="50" t="s">
        <v>64</v>
      </c>
      <c r="E13" s="50" t="s">
        <v>63</v>
      </c>
      <c r="F13" s="5">
        <v>1</v>
      </c>
      <c r="G13" s="6"/>
      <c r="H13" s="7">
        <f t="shared" si="0"/>
        <v>0</v>
      </c>
    </row>
    <row r="14" spans="3:8" x14ac:dyDescent="0.3">
      <c r="C14" s="4" t="s">
        <v>14</v>
      </c>
      <c r="D14" s="50" t="s">
        <v>65</v>
      </c>
      <c r="E14" s="50" t="s">
        <v>63</v>
      </c>
      <c r="F14" s="5">
        <v>1</v>
      </c>
      <c r="G14" s="6"/>
      <c r="H14" s="7">
        <f t="shared" si="0"/>
        <v>0</v>
      </c>
    </row>
    <row r="15" spans="3:8" x14ac:dyDescent="0.3">
      <c r="C15" s="4" t="s">
        <v>5</v>
      </c>
      <c r="D15" s="50" t="s">
        <v>39</v>
      </c>
      <c r="E15" s="50" t="s">
        <v>40</v>
      </c>
      <c r="F15" s="5">
        <v>1</v>
      </c>
      <c r="G15" s="6"/>
      <c r="H15" s="7">
        <f t="shared" si="0"/>
        <v>0</v>
      </c>
    </row>
    <row r="16" spans="3:8" x14ac:dyDescent="0.3">
      <c r="C16" s="4" t="s">
        <v>15</v>
      </c>
      <c r="D16" s="51">
        <v>891</v>
      </c>
      <c r="E16" s="50" t="s">
        <v>41</v>
      </c>
      <c r="F16" s="5">
        <v>1</v>
      </c>
      <c r="G16" s="6"/>
      <c r="H16" s="7">
        <f t="shared" si="0"/>
        <v>0</v>
      </c>
    </row>
    <row r="17" spans="1:8" x14ac:dyDescent="0.3">
      <c r="C17" s="8" t="s">
        <v>16</v>
      </c>
      <c r="D17" s="51">
        <v>2056813</v>
      </c>
      <c r="E17" s="51" t="s">
        <v>42</v>
      </c>
      <c r="F17" s="5">
        <v>1</v>
      </c>
      <c r="G17" s="6"/>
      <c r="H17" s="7">
        <f t="shared" si="0"/>
        <v>0</v>
      </c>
    </row>
    <row r="18" spans="1:8" x14ac:dyDescent="0.3">
      <c r="C18" s="8" t="s">
        <v>8</v>
      </c>
      <c r="D18" s="51" t="s">
        <v>44</v>
      </c>
      <c r="E18" s="51" t="s">
        <v>43</v>
      </c>
      <c r="F18" s="5">
        <v>1</v>
      </c>
      <c r="G18" s="6"/>
      <c r="H18" s="7">
        <f t="shared" si="0"/>
        <v>0</v>
      </c>
    </row>
    <row r="19" spans="1:8" x14ac:dyDescent="0.3">
      <c r="C19" s="9" t="s">
        <v>17</v>
      </c>
      <c r="D19" s="52">
        <v>3054</v>
      </c>
      <c r="E19" s="52" t="s">
        <v>45</v>
      </c>
      <c r="F19" s="5">
        <v>1</v>
      </c>
      <c r="G19" s="6"/>
      <c r="H19" s="7">
        <f t="shared" si="0"/>
        <v>0</v>
      </c>
    </row>
    <row r="20" spans="1:8" x14ac:dyDescent="0.3">
      <c r="C20" s="29" t="s">
        <v>18</v>
      </c>
      <c r="D20" s="53" t="s">
        <v>47</v>
      </c>
      <c r="E20" s="53" t="s">
        <v>46</v>
      </c>
      <c r="F20" s="27">
        <v>1</v>
      </c>
      <c r="G20" s="6"/>
      <c r="H20" s="7">
        <f t="shared" si="0"/>
        <v>0</v>
      </c>
    </row>
    <row r="21" spans="1:8" x14ac:dyDescent="0.3">
      <c r="C21" s="29" t="s">
        <v>19</v>
      </c>
      <c r="D21" s="53" t="s">
        <v>48</v>
      </c>
      <c r="E21" s="53" t="s">
        <v>46</v>
      </c>
      <c r="F21" s="27">
        <v>1</v>
      </c>
      <c r="G21" s="28"/>
      <c r="H21" s="7">
        <f t="shared" si="0"/>
        <v>0</v>
      </c>
    </row>
    <row r="22" spans="1:8" x14ac:dyDescent="0.3">
      <c r="C22" s="26" t="s">
        <v>6</v>
      </c>
      <c r="D22" s="54" t="s">
        <v>49</v>
      </c>
      <c r="E22" s="54" t="s">
        <v>50</v>
      </c>
      <c r="F22" s="27">
        <v>1</v>
      </c>
      <c r="G22" s="28"/>
      <c r="H22" s="7">
        <f t="shared" si="0"/>
        <v>0</v>
      </c>
    </row>
    <row r="23" spans="1:8" ht="28.8" x14ac:dyDescent="0.3">
      <c r="A23" s="40"/>
      <c r="C23" s="29" t="s">
        <v>53</v>
      </c>
      <c r="D23" s="53" t="s">
        <v>51</v>
      </c>
      <c r="E23" s="53" t="s">
        <v>38</v>
      </c>
      <c r="F23" s="27">
        <v>1</v>
      </c>
      <c r="G23" s="28"/>
      <c r="H23" s="7">
        <f t="shared" si="0"/>
        <v>0</v>
      </c>
    </row>
    <row r="24" spans="1:8" x14ac:dyDescent="0.3">
      <c r="C24" s="29" t="s">
        <v>7</v>
      </c>
      <c r="D24" s="53" t="s">
        <v>52</v>
      </c>
      <c r="E24" s="53" t="s">
        <v>38</v>
      </c>
      <c r="F24" s="27">
        <v>1</v>
      </c>
      <c r="G24" s="28"/>
      <c r="H24" s="7">
        <f t="shared" si="0"/>
        <v>0</v>
      </c>
    </row>
    <row r="25" spans="1:8" ht="43.2" x14ac:dyDescent="0.3">
      <c r="C25" s="26" t="s">
        <v>20</v>
      </c>
      <c r="D25" s="54" t="s">
        <v>55</v>
      </c>
      <c r="E25" s="54" t="s">
        <v>54</v>
      </c>
      <c r="F25" s="27">
        <v>1</v>
      </c>
      <c r="G25" s="28"/>
      <c r="H25" s="7">
        <f t="shared" si="0"/>
        <v>0</v>
      </c>
    </row>
    <row r="26" spans="1:8" ht="28.8" x14ac:dyDescent="0.3">
      <c r="C26" s="26" t="s">
        <v>21</v>
      </c>
      <c r="D26" s="54" t="s">
        <v>57</v>
      </c>
      <c r="E26" s="54" t="s">
        <v>45</v>
      </c>
      <c r="F26" s="27">
        <v>1</v>
      </c>
      <c r="G26" s="28"/>
      <c r="H26" s="7">
        <f t="shared" si="0"/>
        <v>0</v>
      </c>
    </row>
    <row r="27" spans="1:8" ht="28.8" x14ac:dyDescent="0.3">
      <c r="C27" s="26" t="s">
        <v>22</v>
      </c>
      <c r="D27" s="54" t="s">
        <v>58</v>
      </c>
      <c r="E27" s="54" t="s">
        <v>45</v>
      </c>
      <c r="F27" s="27">
        <v>1</v>
      </c>
      <c r="G27" s="28"/>
      <c r="H27" s="7">
        <f t="shared" si="0"/>
        <v>0</v>
      </c>
    </row>
    <row r="28" spans="1:8" ht="28.8" x14ac:dyDescent="0.3">
      <c r="C28" s="26" t="s">
        <v>23</v>
      </c>
      <c r="D28" s="54" t="s">
        <v>59</v>
      </c>
      <c r="E28" s="54" t="s">
        <v>45</v>
      </c>
      <c r="F28" s="27">
        <v>1</v>
      </c>
      <c r="G28" s="28"/>
      <c r="H28" s="7">
        <f t="shared" si="0"/>
        <v>0</v>
      </c>
    </row>
    <row r="29" spans="1:8" ht="15" thickBot="1" x14ac:dyDescent="0.35">
      <c r="C29" s="26" t="s">
        <v>24</v>
      </c>
      <c r="D29" s="54" t="s">
        <v>60</v>
      </c>
      <c r="E29" s="54" t="s">
        <v>56</v>
      </c>
      <c r="F29" s="27">
        <v>1</v>
      </c>
      <c r="G29" s="28"/>
      <c r="H29" s="32">
        <f>SUM(F29*G29)</f>
        <v>0</v>
      </c>
    </row>
    <row r="30" spans="1:8" ht="15" thickBot="1" x14ac:dyDescent="0.35">
      <c r="C30" s="33" t="s">
        <v>9</v>
      </c>
      <c r="D30" s="41"/>
      <c r="E30" s="41"/>
      <c r="F30" s="34"/>
      <c r="G30" s="35"/>
      <c r="H30" s="36">
        <f>SUM(H4:H29)</f>
        <v>0</v>
      </c>
    </row>
    <row r="31" spans="1:8" ht="15" thickBot="1" x14ac:dyDescent="0.35">
      <c r="C31" s="37"/>
      <c r="D31" s="37"/>
      <c r="E31" s="37"/>
      <c r="G31" s="38"/>
      <c r="H31" s="25"/>
    </row>
    <row r="32" spans="1:8" x14ac:dyDescent="0.3">
      <c r="C32" s="11" t="s">
        <v>10</v>
      </c>
      <c r="D32" s="42"/>
      <c r="E32" s="42"/>
      <c r="F32" s="12"/>
      <c r="G32" s="13"/>
      <c r="H32" s="14">
        <f>SUM(H30*4)</f>
        <v>0</v>
      </c>
    </row>
    <row r="33" spans="3:8" x14ac:dyDescent="0.3">
      <c r="C33" s="15" t="s">
        <v>4</v>
      </c>
      <c r="D33" s="43"/>
      <c r="E33" s="43"/>
      <c r="F33" s="16"/>
      <c r="G33" s="17"/>
      <c r="H33" s="18">
        <f>H32*21%</f>
        <v>0</v>
      </c>
    </row>
    <row r="34" spans="3:8" ht="15" thickBot="1" x14ac:dyDescent="0.35">
      <c r="C34" s="19" t="s">
        <v>11</v>
      </c>
      <c r="D34" s="44"/>
      <c r="E34" s="44"/>
      <c r="F34" s="20"/>
      <c r="G34" s="21"/>
      <c r="H34" s="22">
        <f>H32+H33</f>
        <v>0</v>
      </c>
    </row>
    <row r="35" spans="3:8" x14ac:dyDescent="0.3">
      <c r="C35" s="10"/>
      <c r="D35" s="10"/>
      <c r="E35" s="10"/>
      <c r="F35" s="23"/>
      <c r="G35" s="24"/>
      <c r="H35" s="25"/>
    </row>
    <row r="36" spans="3:8" ht="15" thickBot="1" x14ac:dyDescent="0.35">
      <c r="C36" s="39"/>
      <c r="D36" s="39"/>
      <c r="E36" s="39"/>
      <c r="F36" s="23"/>
      <c r="G36" s="24"/>
      <c r="H36" s="25"/>
    </row>
    <row r="37" spans="3:8" ht="15" customHeight="1" x14ac:dyDescent="0.3">
      <c r="C37" s="55" t="s">
        <v>66</v>
      </c>
      <c r="D37" s="45"/>
      <c r="E37" s="45"/>
    </row>
    <row r="38" spans="3:8" ht="14.4" customHeight="1" x14ac:dyDescent="0.3">
      <c r="C38" s="56"/>
      <c r="D38" s="45"/>
      <c r="E38" s="45"/>
    </row>
    <row r="39" spans="3:8" x14ac:dyDescent="0.3">
      <c r="C39" s="56"/>
      <c r="D39" s="45"/>
      <c r="E39" s="45"/>
    </row>
    <row r="40" spans="3:8" x14ac:dyDescent="0.3">
      <c r="C40" s="56"/>
      <c r="D40" s="45"/>
      <c r="E40" s="45"/>
    </row>
    <row r="41" spans="3:8" x14ac:dyDescent="0.3">
      <c r="C41" s="56"/>
      <c r="D41" s="45"/>
      <c r="E41" s="45"/>
    </row>
    <row r="42" spans="3:8" x14ac:dyDescent="0.3">
      <c r="C42" s="56"/>
      <c r="D42" s="45"/>
      <c r="E42" s="45"/>
    </row>
    <row r="43" spans="3:8" ht="15" thickBot="1" x14ac:dyDescent="0.35">
      <c r="C43" s="57"/>
      <c r="D43" s="45"/>
      <c r="E43" s="45"/>
    </row>
  </sheetData>
  <sheetProtection algorithmName="SHA-512" hashValue="z/JZPGUV174l866xmzv6EM/0tdiWRnoUJLsURNR2Eb+35dThSs5i+7Qy3Llw49ZLdBTfpBBSUjSI24LcWRtw7Q==" saltValue="BYgSQ3YAqe/buUcLdmu07w==" spinCount="100000" sheet="1" selectLockedCells="1"/>
  <mergeCells count="8">
    <mergeCell ref="C37:C43"/>
    <mergeCell ref="C1:C2"/>
    <mergeCell ref="F1:F2"/>
    <mergeCell ref="G1:G2"/>
    <mergeCell ref="H1:H2"/>
    <mergeCell ref="C3:H3"/>
    <mergeCell ref="E1:E2"/>
    <mergeCell ref="D1:D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García-Loygorri, Juan</dc:creator>
  <cp:lastModifiedBy>Ruiz de Agustín, Alberto</cp:lastModifiedBy>
  <dcterms:created xsi:type="dcterms:W3CDTF">2023-04-12T06:29:04Z</dcterms:created>
  <dcterms:modified xsi:type="dcterms:W3CDTF">2024-02-07T10:43:00Z</dcterms:modified>
</cp:coreProperties>
</file>