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filterPrivacy="1" defaultThemeVersion="124226"/>
  <xr:revisionPtr revIDLastSave="0" documentId="13_ncr:1_{E16597E9-173D-4011-B316-E694B559B906}" xr6:coauthVersionLast="47" xr6:coauthVersionMax="47" xr10:uidLastSave="{00000000-0000-0000-0000-000000000000}"/>
  <bookViews>
    <workbookView xWindow="-57720" yWindow="780" windowWidth="29040" windowHeight="15840" xr2:uid="{00000000-000D-0000-FFFF-FFFF00000000}"/>
  </bookViews>
  <sheets>
    <sheet name="ANEXO I OFERTA ECONÓMICA" sheetId="6" r:id="rId1"/>
  </sheets>
  <definedNames>
    <definedName name="_ftn1" localSheetId="0">'ANEXO I OFERTA ECONÓMICA'!#REF!</definedName>
    <definedName name="_ftnref1" localSheetId="0">'ANEXO I OFERTA ECONÓMICA'!#REF!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6" l="1"/>
  <c r="L13" i="6" s="1"/>
  <c r="L15" i="6"/>
  <c r="L16" i="6"/>
  <c r="I14" i="6"/>
  <c r="L14" i="6" s="1"/>
  <c r="L17" i="6" l="1"/>
  <c r="L18" i="6" s="1"/>
  <c r="L19" i="6" l="1"/>
  <c r="L20" i="6" s="1"/>
  <c r="L21" i="6" l="1"/>
  <c r="L22" i="6" s="1"/>
</calcChain>
</file>

<file path=xl/sharedStrings.xml><?xml version="1.0" encoding="utf-8"?>
<sst xmlns="http://schemas.openxmlformats.org/spreadsheetml/2006/main" count="50" uniqueCount="36">
  <si>
    <t>IVA (21%)</t>
  </si>
  <si>
    <t>NOTAS PARA LA CORRECTA CUMPLIMENTACIÓN DEL PRECIARIO</t>
  </si>
  <si>
    <t>Ud.</t>
  </si>
  <si>
    <t>TOTAL (Ud.)</t>
  </si>
  <si>
    <t>PRECIO TOTAL</t>
  </si>
  <si>
    <t>REMESAS DE TRENES DE LA SERIE 2000 A ENAJENAR</t>
  </si>
  <si>
    <t>-</t>
  </si>
  <si>
    <t>Se tendrán en cuenta las notas del apartado 27 del Pliego de Condiciones Particulares</t>
  </si>
  <si>
    <t>Cumplimentar los datos identificativos de la empresa licitante en las casillas de color gris.</t>
  </si>
  <si>
    <t>Presupuesto de ejecución material</t>
  </si>
  <si>
    <t>Gastos generales</t>
  </si>
  <si>
    <t>Beneficio industrial</t>
  </si>
  <si>
    <t>Importe de la oferta (IVA no incluido)</t>
  </si>
  <si>
    <t>IMPORTE TOTAL DE LA OFERTA (IVA INCLUIDO)</t>
  </si>
  <si>
    <t>Cumplimentar los gastos generales y el beneficio industrial. El tanto por ciento indicado se ofrece a modo de ejemplo. Indicar el que proceda en cada caso.</t>
  </si>
  <si>
    <t>Cumplimentar el importe correspondiente de cada partida en las casillas de color gris (IVA no incluido).</t>
  </si>
  <si>
    <t>CONCEPTO</t>
  </si>
  <si>
    <t>EMPRESA LICITANTE</t>
  </si>
  <si>
    <t>CIF/NIF</t>
  </si>
  <si>
    <t>Coches
2000A 1ª</t>
  </si>
  <si>
    <t>Coches
2000A 2ª</t>
  </si>
  <si>
    <t>Coches
2000A 3ª</t>
  </si>
  <si>
    <t>Coches
2000A 4ª</t>
  </si>
  <si>
    <t>Coches
2000A 5ª</t>
  </si>
  <si>
    <t>Coches
2000B 8ª</t>
  </si>
  <si>
    <r>
      <t xml:space="preserve">Desmontaje, certificación y devolución de los equipos TIPO 1 de los coches previamente solicitados por Metro </t>
    </r>
    <r>
      <rPr>
        <sz val="11"/>
        <color rgb="FFFF0000"/>
        <rFont val="Calibri"/>
        <family val="2"/>
        <scheme val="minor"/>
      </rPr>
      <t>(*)</t>
    </r>
  </si>
  <si>
    <r>
      <t xml:space="preserve">Desmontaje, certificación y devolución de los equipos TIPO 2 de los coches previamente solicitados por Metro </t>
    </r>
    <r>
      <rPr>
        <sz val="11"/>
        <color rgb="FFFF0000"/>
        <rFont val="Calibri"/>
        <family val="2"/>
        <scheme val="minor"/>
      </rPr>
      <t>(*)</t>
    </r>
  </si>
  <si>
    <r>
      <t xml:space="preserve">El </t>
    </r>
    <r>
      <rPr>
        <b/>
        <sz val="12"/>
        <color theme="1"/>
        <rFont val="Calibri"/>
        <family val="2"/>
        <scheme val="minor"/>
      </rPr>
      <t>importe de la oferta (IVA no incluido)</t>
    </r>
    <r>
      <rPr>
        <sz val="12"/>
        <color theme="1"/>
        <rFont val="Calibri"/>
        <family val="2"/>
        <scheme val="minor"/>
      </rPr>
      <t xml:space="preserve"> en ningún caso podrá superar la</t>
    </r>
    <r>
      <rPr>
        <b/>
        <sz val="12"/>
        <color theme="1"/>
        <rFont val="Calibri"/>
        <family val="2"/>
        <scheme val="minor"/>
      </rPr>
      <t xml:space="preserve"> Base imponible (2.860.250,00 €)</t>
    </r>
  </si>
  <si>
    <r>
      <t xml:space="preserve">Achatarramiento por coche </t>
    </r>
    <r>
      <rPr>
        <b/>
        <sz val="11"/>
        <color theme="1"/>
        <rFont val="Calibri"/>
        <family val="2"/>
        <scheme val="minor"/>
      </rPr>
      <t>CON</t>
    </r>
    <r>
      <rPr>
        <sz val="11"/>
        <color theme="1"/>
        <rFont val="Calibri"/>
        <family val="2"/>
        <scheme val="minor"/>
      </rPr>
      <t xml:space="preserve"> pintura bituminosa afectada por MCA.
Incluyendo:
- Traslado a zona de carga, carga y transporte desde depósito a gestor autorizado (incluyendo adecuación y señalización de zonas de carga).
- Achatarramiento.
- Ingresos por la recuperación de materiales.
- Gastos de maquinaria: trackmobile, grúas, camión,...
- Gastos administrativos, gestión de plan de trabajo, creación de informes y certificados, entrega a gestor autorizado de residuos.</t>
    </r>
  </si>
  <si>
    <r>
      <t>Achatarramiento por coche</t>
    </r>
    <r>
      <rPr>
        <b/>
        <sz val="11"/>
        <color theme="1"/>
        <rFont val="Calibri"/>
        <family val="2"/>
        <scheme val="minor"/>
      </rPr>
      <t xml:space="preserve"> SIN</t>
    </r>
    <r>
      <rPr>
        <sz val="11"/>
        <color theme="1"/>
        <rFont val="Calibri"/>
        <family val="2"/>
        <scheme val="minor"/>
      </rPr>
      <t xml:space="preserve"> pintura bituminosa afectada por MCA.
Incluyendo:
- Traslado a zona de carga, carga y transporte desde depósito a gestor autorizado (incluyendo adecuación, mediciones, señalización de zonas de carga,...).
- Achatarramiento.
- Ingresos por la recuperación de materiales.
- Gastos de maquinaria: trackmobile, grúas, camión,...
- Gastos administrativos, gestión de plan de trabajo, creación de informes y certificados, entrega a gestor autorizado de residuos.</t>
    </r>
  </si>
  <si>
    <r>
      <rPr>
        <sz val="11"/>
        <color rgb="FFFF0000"/>
        <rFont val="Calibri"/>
        <family val="2"/>
        <scheme val="minor"/>
      </rPr>
      <t xml:space="preserve">(***) </t>
    </r>
    <r>
      <rPr>
        <sz val="11"/>
        <color theme="1"/>
        <rFont val="Calibri"/>
        <family val="2"/>
        <scheme val="minor"/>
      </rPr>
      <t>La cantidad de equipos a desmontar está basada según la información recogida en el ANEXO V del PPT "LISTADO DE EQUIPOS A DESMONTAR Y DEVOLVER A METRO".
Las cantidades de equipos indicadas son una estimación para poder hacer la valoración económica y así poder presentar una oferta por este concepto. Los equipos y cantidades finalmente solicitadas podrán variar según las necesidades de Metro, pudiendo ser superiores, inferiores o incluso nulas.
De igual manera, por necesidades de Metro, podrá solicitarse el desmontaje y devolución de equipos que no estén en el listado previo</t>
    </r>
  </si>
  <si>
    <r>
      <rPr>
        <b/>
        <sz val="11"/>
        <color rgb="FFFF0000"/>
        <rFont val="Calibri"/>
        <family val="2"/>
        <scheme val="minor"/>
      </rPr>
      <t>NOTA 1:</t>
    </r>
    <r>
      <rPr>
        <sz val="11"/>
        <rFont val="Calibri"/>
        <family val="2"/>
        <scheme val="minor"/>
      </rPr>
      <t xml:space="preserve"> Los importes unitarios ofertados serán los de aplicación en caso de MODIFICACIÓN DEL CONTRATO tal como se recoje en el punto correspondiente del PPT.</t>
    </r>
  </si>
  <si>
    <r>
      <rPr>
        <sz val="11"/>
        <color rgb="FFFF0000"/>
        <rFont val="Calibri"/>
        <family val="2"/>
        <scheme val="minor"/>
      </rPr>
      <t>(*)</t>
    </r>
    <r>
      <rPr>
        <sz val="11"/>
        <rFont val="Calibri"/>
        <family val="2"/>
        <scheme val="minor"/>
      </rPr>
      <t>La cant</t>
    </r>
    <r>
      <rPr>
        <sz val="11"/>
        <color theme="1"/>
        <rFont val="Calibri"/>
        <family val="2"/>
        <scheme val="minor"/>
      </rPr>
      <t>idad de coches a achatarrar está basada según la información recogida en el ANEXO I del PPT "RELACIÓN DE COCHES 2000A 1ª, 2ª, 3ª, 4ª, 5ª Y 2000B 8ª".
Las cantidades de coches indicadas son una estimación para poder hacer la valoración económica y así poder presentar una oferta por este concepto. Las cantidades finalmente solicitadas podrán varíar según las necesidades de Metro, pudiendo ser superiores o inferiores.</t>
    </r>
  </si>
  <si>
    <r>
      <rPr>
        <sz val="11"/>
        <color rgb="FFFF0000"/>
        <rFont val="Calibri"/>
        <family val="2"/>
        <scheme val="minor"/>
      </rPr>
      <t>(**)</t>
    </r>
    <r>
      <rPr>
        <sz val="11"/>
        <rFont val="Calibri"/>
        <family val="2"/>
        <scheme val="minor"/>
      </rPr>
      <t>La cantidad de unidades a solicitar para el acompañamiento y soporte de técnico/s RERA para el traslado en horario nocturno de coches entre depósitos, son una estimación para poder hacer la valoración económica y así poder presentar una oferta por este concepto. Las cantidades finalmente solicitadas podrán varias según las necesidades de Metro, pudiendo ser superiores, inferiores o nulas.</t>
    </r>
  </si>
  <si>
    <t>Precio unitario máximo
(sin IVA)</t>
  </si>
  <si>
    <t>Precio unitario ofertado
(sin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</si>
</sst>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0\ &quot;€&quot;_-;\-* #,##0.0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7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7" xfId="0" applyBorder="1"/>
    <xf numFmtId="49" fontId="1" fillId="0" borderId="7" xfId="0" applyNumberFormat="1" applyFont="1" applyBorder="1" applyAlignment="1">
      <alignment horizontal="right" vertical="center"/>
    </xf>
    <xf numFmtId="0" fontId="1" fillId="5" borderId="2" xfId="0" applyFont="1" applyFill="1" applyBorder="1" applyAlignment="1">
      <alignment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44" fontId="0" fillId="4" borderId="1" xfId="1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/>
    </xf>
    <xf numFmtId="44" fontId="0" fillId="0" borderId="12" xfId="1" applyFont="1" applyBorder="1" applyAlignment="1">
      <alignment horizontal="center" vertical="center"/>
    </xf>
    <xf numFmtId="0" fontId="0" fillId="5" borderId="8" xfId="0" applyFill="1" applyBorder="1"/>
    <xf numFmtId="0" fontId="0" fillId="5" borderId="9" xfId="0" applyFill="1" applyBorder="1" applyAlignment="1">
      <alignment horizontal="justify"/>
    </xf>
    <xf numFmtId="0" fontId="0" fillId="5" borderId="9" xfId="0" applyFill="1" applyBorder="1"/>
    <xf numFmtId="0" fontId="0" fillId="5" borderId="10" xfId="0" applyFill="1" applyBorder="1"/>
    <xf numFmtId="0" fontId="0" fillId="5" borderId="13" xfId="0" applyFill="1" applyBorder="1" applyAlignment="1">
      <alignment horizontal="justify"/>
    </xf>
    <xf numFmtId="0" fontId="1" fillId="5" borderId="14" xfId="0" applyFont="1" applyFill="1" applyBorder="1" applyAlignment="1">
      <alignment horizontal="center" vertical="center"/>
    </xf>
    <xf numFmtId="0" fontId="0" fillId="0" borderId="5" xfId="0" applyBorder="1"/>
    <xf numFmtId="44" fontId="0" fillId="0" borderId="15" xfId="0" applyNumberFormat="1" applyBorder="1"/>
    <xf numFmtId="0" fontId="0" fillId="0" borderId="1" xfId="0" quotePrefix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44" fontId="1" fillId="0" borderId="0" xfId="1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0" fillId="2" borderId="16" xfId="0" applyFill="1" applyBorder="1"/>
    <xf numFmtId="0" fontId="0" fillId="2" borderId="17" xfId="0" applyFill="1" applyBorder="1"/>
    <xf numFmtId="0" fontId="0" fillId="2" borderId="6" xfId="0" applyFill="1" applyBorder="1"/>
    <xf numFmtId="49" fontId="1" fillId="2" borderId="6" xfId="0" applyNumberFormat="1" applyFont="1" applyFill="1" applyBorder="1" applyAlignment="1">
      <alignment horizontal="right" vertical="center"/>
    </xf>
    <xf numFmtId="44" fontId="1" fillId="2" borderId="14" xfId="0" applyNumberFormat="1" applyFont="1" applyFill="1" applyBorder="1"/>
    <xf numFmtId="0" fontId="0" fillId="0" borderId="19" xfId="0" applyBorder="1"/>
    <xf numFmtId="0" fontId="0" fillId="0" borderId="20" xfId="0" applyBorder="1"/>
    <xf numFmtId="0" fontId="0" fillId="2" borderId="21" xfId="0" applyFill="1" applyBorder="1"/>
    <xf numFmtId="0" fontId="0" fillId="2" borderId="22" xfId="0" applyFill="1" applyBorder="1" applyAlignment="1">
      <alignment vertical="center"/>
    </xf>
    <xf numFmtId="0" fontId="0" fillId="2" borderId="22" xfId="0" applyFill="1" applyBorder="1"/>
    <xf numFmtId="0" fontId="1" fillId="2" borderId="22" xfId="0" applyFont="1" applyFill="1" applyBorder="1" applyAlignment="1">
      <alignment horizontal="right" vertical="center"/>
    </xf>
    <xf numFmtId="44" fontId="1" fillId="2" borderId="10" xfId="1" applyFont="1" applyFill="1" applyBorder="1" applyAlignment="1">
      <alignment vertical="center"/>
    </xf>
    <xf numFmtId="0" fontId="0" fillId="0" borderId="2" xfId="0" applyBorder="1" applyAlignment="1">
      <alignment horizontal="left" vertical="center" wrapText="1"/>
    </xf>
    <xf numFmtId="0" fontId="0" fillId="6" borderId="0" xfId="0" applyFill="1"/>
    <xf numFmtId="44" fontId="2" fillId="0" borderId="18" xfId="1" applyFont="1" applyFill="1" applyBorder="1" applyAlignment="1">
      <alignment vertical="center"/>
    </xf>
    <xf numFmtId="0" fontId="0" fillId="2" borderId="19" xfId="0" applyFill="1" applyBorder="1"/>
    <xf numFmtId="0" fontId="0" fillId="2" borderId="20" xfId="0" applyFill="1" applyBorder="1" applyAlignment="1">
      <alignment vertical="center"/>
    </xf>
    <xf numFmtId="0" fontId="0" fillId="2" borderId="20" xfId="0" applyFill="1" applyBorder="1"/>
    <xf numFmtId="0" fontId="1" fillId="2" borderId="20" xfId="0" applyFont="1" applyFill="1" applyBorder="1" applyAlignment="1">
      <alignment horizontal="right" vertical="center"/>
    </xf>
    <xf numFmtId="44" fontId="1" fillId="7" borderId="12" xfId="1" applyFont="1" applyFill="1" applyBorder="1" applyAlignment="1">
      <alignment vertical="center"/>
    </xf>
    <xf numFmtId="10" fontId="6" fillId="4" borderId="0" xfId="0" applyNumberFormat="1" applyFont="1" applyFill="1" applyAlignment="1" applyProtection="1">
      <alignment horizontal="right" vertical="center"/>
      <protection locked="0"/>
    </xf>
    <xf numFmtId="0" fontId="0" fillId="4" borderId="1" xfId="0" applyFill="1" applyBorder="1" applyProtection="1">
      <protection locked="0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4" fillId="3" borderId="3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 wrapText="1"/>
    </xf>
    <xf numFmtId="0" fontId="3" fillId="3" borderId="23" xfId="0" applyFont="1" applyFill="1" applyBorder="1" applyAlignment="1">
      <alignment horizontal="left" vertical="center" wrapText="1"/>
    </xf>
    <xf numFmtId="0" fontId="12" fillId="6" borderId="0" xfId="0" applyFont="1" applyFill="1" applyAlignment="1">
      <alignment horizontal="left" vertical="center"/>
    </xf>
    <xf numFmtId="0" fontId="3" fillId="6" borderId="0" xfId="0" applyFont="1" applyFill="1" applyAlignment="1">
      <alignment horizontal="left" vertical="center" wrapText="1"/>
    </xf>
    <xf numFmtId="0" fontId="0" fillId="0" borderId="26" xfId="0" applyBorder="1" applyAlignment="1">
      <alignment horizontal="center" vertical="center"/>
    </xf>
    <xf numFmtId="44" fontId="0" fillId="4" borderId="26" xfId="1" applyFont="1" applyFill="1" applyBorder="1" applyAlignment="1" applyProtection="1">
      <alignment horizontal="center" vertical="center"/>
      <protection locked="0"/>
    </xf>
    <xf numFmtId="0" fontId="0" fillId="8" borderId="0" xfId="0" applyFill="1"/>
    <xf numFmtId="0" fontId="8" fillId="8" borderId="0" xfId="0" applyFont="1" applyFill="1" applyAlignment="1">
      <alignment horizontal="left" vertical="center"/>
    </xf>
    <xf numFmtId="0" fontId="8" fillId="6" borderId="0" xfId="0" applyFont="1" applyFill="1" applyAlignment="1">
      <alignment horizontal="left" vertical="center"/>
    </xf>
    <xf numFmtId="0" fontId="10" fillId="6" borderId="0" xfId="0" applyFont="1" applyFill="1" applyAlignment="1">
      <alignment horizontal="left" vertical="center"/>
    </xf>
    <xf numFmtId="44" fontId="0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164" fontId="0" fillId="0" borderId="26" xfId="1" applyNumberFormat="1" applyFont="1" applyBorder="1" applyAlignment="1">
      <alignment horizontal="center" vertical="center"/>
    </xf>
    <xf numFmtId="164" fontId="0" fillId="0" borderId="0" xfId="0" applyNumberFormat="1"/>
    <xf numFmtId="0" fontId="0" fillId="6" borderId="0" xfId="0" applyFill="1" applyAlignment="1">
      <alignment horizontal="left" vertical="center" wrapText="1"/>
    </xf>
    <xf numFmtId="0" fontId="0" fillId="6" borderId="0" xfId="0" applyFill="1" applyAlignment="1">
      <alignment horizontal="left" vertical="center"/>
    </xf>
    <xf numFmtId="0" fontId="0" fillId="6" borderId="0" xfId="0" applyFill="1" applyAlignment="1">
      <alignment horizontal="left" wrapText="1"/>
    </xf>
    <xf numFmtId="0" fontId="8" fillId="8" borderId="5" xfId="0" applyFont="1" applyFill="1" applyBorder="1" applyAlignment="1">
      <alignment horizontal="left" vertical="center"/>
    </xf>
    <xf numFmtId="0" fontId="8" fillId="8" borderId="0" xfId="0" applyFont="1" applyFill="1" applyAlignment="1">
      <alignment horizontal="left" vertical="center"/>
    </xf>
    <xf numFmtId="0" fontId="8" fillId="6" borderId="5" xfId="0" applyFont="1" applyFill="1" applyBorder="1" applyAlignment="1">
      <alignment horizontal="left" vertical="center"/>
    </xf>
    <xf numFmtId="0" fontId="8" fillId="6" borderId="0" xfId="0" applyFont="1" applyFill="1" applyAlignment="1">
      <alignment horizontal="left" vertical="center"/>
    </xf>
    <xf numFmtId="0" fontId="9" fillId="6" borderId="5" xfId="0" applyFont="1" applyFill="1" applyBorder="1" applyAlignment="1">
      <alignment horizontal="left" vertical="center"/>
    </xf>
    <xf numFmtId="0" fontId="10" fillId="6" borderId="0" xfId="0" applyFont="1" applyFill="1" applyAlignment="1">
      <alignment horizontal="left" vertical="center"/>
    </xf>
    <xf numFmtId="0" fontId="1" fillId="5" borderId="24" xfId="0" applyFont="1" applyFill="1" applyBorder="1" applyAlignment="1">
      <alignment horizontal="center"/>
    </xf>
    <xf numFmtId="0" fontId="1" fillId="5" borderId="22" xfId="0" applyFont="1" applyFill="1" applyBorder="1" applyAlignment="1">
      <alignment horizontal="center"/>
    </xf>
    <xf numFmtId="0" fontId="1" fillId="5" borderId="25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502A2-88BA-4A33-85DF-77018AC2853E}">
  <dimension ref="A1:O41"/>
  <sheetViews>
    <sheetView tabSelected="1" workbookViewId="0">
      <selection activeCell="H8" sqref="H8"/>
    </sheetView>
  </sheetViews>
  <sheetFormatPr baseColWidth="10" defaultRowHeight="15" x14ac:dyDescent="0.25"/>
  <cols>
    <col min="2" max="2" width="78.7109375" customWidth="1"/>
    <col min="3" max="6" width="12.85546875" customWidth="1"/>
    <col min="7" max="9" width="12.5703125" customWidth="1"/>
    <col min="10" max="10" width="18.85546875" customWidth="1"/>
    <col min="11" max="11" width="20.42578125" customWidth="1"/>
    <col min="12" max="12" width="19.5703125" customWidth="1"/>
    <col min="14" max="14" width="14.5703125" bestFit="1" customWidth="1"/>
    <col min="15" max="15" width="14.5703125" customWidth="1"/>
    <col min="17" max="17" width="14.42578125" customWidth="1"/>
  </cols>
  <sheetData>
    <row r="1" spans="1:12" ht="15.75" x14ac:dyDescent="0.25">
      <c r="A1" s="48" t="s">
        <v>1</v>
      </c>
      <c r="B1" s="49"/>
      <c r="C1" s="49"/>
      <c r="D1" s="50"/>
      <c r="E1" s="50"/>
      <c r="F1" s="50"/>
      <c r="G1" s="50"/>
      <c r="H1" s="50"/>
      <c r="I1" s="50"/>
      <c r="J1" s="50"/>
      <c r="K1" s="50"/>
      <c r="L1" s="50"/>
    </row>
    <row r="2" spans="1:12" ht="15.75" x14ac:dyDescent="0.25">
      <c r="A2" s="51" t="s">
        <v>7</v>
      </c>
      <c r="B2" s="52"/>
      <c r="C2" s="52"/>
      <c r="D2" s="52"/>
      <c r="E2" s="52"/>
      <c r="F2" s="52"/>
      <c r="G2" s="52"/>
      <c r="H2" s="52"/>
      <c r="I2" s="52"/>
      <c r="J2" s="52"/>
      <c r="K2" s="37"/>
      <c r="L2" s="37"/>
    </row>
    <row r="3" spans="1:12" ht="15.75" x14ac:dyDescent="0.25">
      <c r="A3" s="69" t="s">
        <v>8</v>
      </c>
      <c r="B3" s="70"/>
      <c r="C3" s="70"/>
      <c r="D3" s="70"/>
      <c r="E3" s="70"/>
      <c r="F3" s="70"/>
      <c r="G3" s="70"/>
      <c r="H3" s="70"/>
      <c r="I3" s="70"/>
      <c r="J3" s="57"/>
      <c r="K3" s="37"/>
      <c r="L3" s="37"/>
    </row>
    <row r="4" spans="1:12" ht="15.75" x14ac:dyDescent="0.25">
      <c r="A4" s="71" t="s">
        <v>15</v>
      </c>
      <c r="B4" s="72"/>
      <c r="C4" s="72"/>
      <c r="D4" s="72"/>
      <c r="E4" s="72"/>
      <c r="F4" s="72"/>
      <c r="G4" s="72"/>
      <c r="H4" s="72"/>
      <c r="I4" s="72"/>
      <c r="J4" s="58"/>
      <c r="K4" s="37"/>
      <c r="L4" s="37"/>
    </row>
    <row r="5" spans="1:12" ht="15.75" x14ac:dyDescent="0.25">
      <c r="A5" s="71" t="s">
        <v>14</v>
      </c>
      <c r="B5" s="72"/>
      <c r="C5" s="72"/>
      <c r="D5" s="72"/>
      <c r="E5" s="72"/>
      <c r="F5" s="72"/>
      <c r="G5" s="72"/>
      <c r="H5" s="72"/>
      <c r="I5" s="72"/>
      <c r="J5" s="58"/>
      <c r="K5" s="37"/>
      <c r="L5" s="37"/>
    </row>
    <row r="6" spans="1:12" ht="15.75" x14ac:dyDescent="0.25">
      <c r="A6" s="67" t="s">
        <v>27</v>
      </c>
      <c r="B6" s="68"/>
      <c r="C6" s="68"/>
      <c r="D6" s="68"/>
      <c r="E6" s="68"/>
      <c r="F6" s="68"/>
      <c r="G6" s="68"/>
      <c r="H6" s="68"/>
      <c r="I6" s="68"/>
      <c r="J6" s="56"/>
      <c r="K6" s="55"/>
      <c r="L6" s="55"/>
    </row>
    <row r="8" spans="1:12" ht="30" x14ac:dyDescent="0.25">
      <c r="A8" s="46" t="s">
        <v>17</v>
      </c>
      <c r="B8" s="45"/>
    </row>
    <row r="9" spans="1:12" x14ac:dyDescent="0.25">
      <c r="A9" s="47" t="s">
        <v>18</v>
      </c>
      <c r="B9" s="45"/>
    </row>
    <row r="10" spans="1:12" ht="15.75" thickBot="1" x14ac:dyDescent="0.3"/>
    <row r="11" spans="1:12" x14ac:dyDescent="0.25">
      <c r="A11" s="11"/>
      <c r="B11" s="12"/>
      <c r="C11" s="73" t="s">
        <v>5</v>
      </c>
      <c r="D11" s="74"/>
      <c r="E11" s="74"/>
      <c r="F11" s="74"/>
      <c r="G11" s="74"/>
      <c r="H11" s="75"/>
      <c r="I11" s="13"/>
      <c r="J11" s="13"/>
      <c r="K11" s="13"/>
      <c r="L11" s="14"/>
    </row>
    <row r="12" spans="1:12" ht="45.75" thickBot="1" x14ac:dyDescent="0.3">
      <c r="A12" s="15"/>
      <c r="B12" s="5" t="s">
        <v>16</v>
      </c>
      <c r="C12" s="7" t="s">
        <v>19</v>
      </c>
      <c r="D12" s="7" t="s">
        <v>20</v>
      </c>
      <c r="E12" s="7" t="s">
        <v>21</v>
      </c>
      <c r="F12" s="7" t="s">
        <v>22</v>
      </c>
      <c r="G12" s="7" t="s">
        <v>23</v>
      </c>
      <c r="H12" s="7" t="s">
        <v>24</v>
      </c>
      <c r="I12" s="6" t="s">
        <v>3</v>
      </c>
      <c r="J12" s="7" t="s">
        <v>34</v>
      </c>
      <c r="K12" s="7" t="s">
        <v>35</v>
      </c>
      <c r="L12" s="16" t="s">
        <v>4</v>
      </c>
    </row>
    <row r="13" spans="1:12" ht="135" x14ac:dyDescent="0.25">
      <c r="A13" s="9" t="s">
        <v>2</v>
      </c>
      <c r="B13" s="2" t="s">
        <v>28</v>
      </c>
      <c r="C13" s="1">
        <v>4</v>
      </c>
      <c r="D13" s="1">
        <v>50</v>
      </c>
      <c r="E13" s="1">
        <v>45</v>
      </c>
      <c r="F13" s="1">
        <v>19</v>
      </c>
      <c r="G13" s="1">
        <v>0</v>
      </c>
      <c r="H13" s="1">
        <v>0</v>
      </c>
      <c r="I13" s="1">
        <f>SUM(C13:H13)</f>
        <v>118</v>
      </c>
      <c r="J13" s="61">
        <v>16251</v>
      </c>
      <c r="K13" s="8"/>
      <c r="L13" s="10">
        <f>I13*K13</f>
        <v>0</v>
      </c>
    </row>
    <row r="14" spans="1:12" ht="135" x14ac:dyDescent="0.25">
      <c r="A14" s="9" t="s">
        <v>2</v>
      </c>
      <c r="B14" s="2" t="s">
        <v>29</v>
      </c>
      <c r="C14" s="1">
        <v>0</v>
      </c>
      <c r="D14" s="1">
        <v>0</v>
      </c>
      <c r="E14" s="1">
        <v>11</v>
      </c>
      <c r="F14" s="1">
        <v>1</v>
      </c>
      <c r="G14" s="1">
        <v>2</v>
      </c>
      <c r="H14" s="1">
        <v>2</v>
      </c>
      <c r="I14" s="1">
        <f t="shared" ref="I14" si="0">SUM(C14:H14)</f>
        <v>16</v>
      </c>
      <c r="J14" s="61">
        <v>8996</v>
      </c>
      <c r="K14" s="8"/>
      <c r="L14" s="10">
        <f>I14*K14</f>
        <v>0</v>
      </c>
    </row>
    <row r="15" spans="1:12" ht="30.75" thickBot="1" x14ac:dyDescent="0.3">
      <c r="A15" s="9" t="s">
        <v>2</v>
      </c>
      <c r="B15" s="36" t="s">
        <v>25</v>
      </c>
      <c r="C15" s="19" t="s">
        <v>6</v>
      </c>
      <c r="D15" s="19" t="s">
        <v>6</v>
      </c>
      <c r="E15" s="19" t="s">
        <v>6</v>
      </c>
      <c r="F15" s="19" t="s">
        <v>6</v>
      </c>
      <c r="G15" s="19" t="s">
        <v>6</v>
      </c>
      <c r="H15" s="19" t="s">
        <v>6</v>
      </c>
      <c r="I15" s="53">
        <v>307</v>
      </c>
      <c r="J15" s="62">
        <v>630.03229999999996</v>
      </c>
      <c r="K15" s="54"/>
      <c r="L15" s="10">
        <f>K15*I15</f>
        <v>0</v>
      </c>
    </row>
    <row r="16" spans="1:12" ht="30.75" thickBot="1" x14ac:dyDescent="0.3">
      <c r="A16" s="9" t="s">
        <v>2</v>
      </c>
      <c r="B16" s="36" t="s">
        <v>26</v>
      </c>
      <c r="C16" s="19" t="s">
        <v>6</v>
      </c>
      <c r="D16" s="19" t="s">
        <v>6</v>
      </c>
      <c r="E16" s="19" t="s">
        <v>6</v>
      </c>
      <c r="F16" s="19" t="s">
        <v>6</v>
      </c>
      <c r="G16" s="19" t="s">
        <v>6</v>
      </c>
      <c r="H16" s="19" t="s">
        <v>6</v>
      </c>
      <c r="I16" s="53">
        <v>1080</v>
      </c>
      <c r="J16" s="62">
        <v>215</v>
      </c>
      <c r="K16" s="54"/>
      <c r="L16" s="10">
        <f>K16*I16</f>
        <v>0</v>
      </c>
    </row>
    <row r="17" spans="1:15" x14ac:dyDescent="0.25">
      <c r="A17" s="31"/>
      <c r="B17" s="32"/>
      <c r="C17" s="32"/>
      <c r="D17" s="32"/>
      <c r="E17" s="32"/>
      <c r="F17" s="32"/>
      <c r="G17" s="32"/>
      <c r="H17" s="32"/>
      <c r="I17" s="33"/>
      <c r="J17" s="33"/>
      <c r="K17" s="34" t="s">
        <v>9</v>
      </c>
      <c r="L17" s="35">
        <f>SUM(L13:L16)</f>
        <v>0</v>
      </c>
    </row>
    <row r="18" spans="1:15" x14ac:dyDescent="0.25">
      <c r="A18" s="17"/>
      <c r="B18" s="20"/>
      <c r="C18" s="20"/>
      <c r="D18" s="20"/>
      <c r="E18" s="20"/>
      <c r="F18" s="20"/>
      <c r="G18" s="20"/>
      <c r="H18" s="20"/>
      <c r="I18" s="23" t="s">
        <v>10</v>
      </c>
      <c r="J18" s="23"/>
      <c r="K18" s="44">
        <v>0.09</v>
      </c>
      <c r="L18" s="38">
        <f>L17*K18</f>
        <v>0</v>
      </c>
    </row>
    <row r="19" spans="1:15" x14ac:dyDescent="0.25">
      <c r="A19" s="17"/>
      <c r="B19" s="20"/>
      <c r="C19" s="20"/>
      <c r="D19" s="20"/>
      <c r="E19" s="20"/>
      <c r="F19" s="20"/>
      <c r="G19" s="20"/>
      <c r="H19" s="20"/>
      <c r="I19" s="23" t="s">
        <v>11</v>
      </c>
      <c r="J19" s="23"/>
      <c r="K19" s="44">
        <v>0.06</v>
      </c>
      <c r="L19" s="38">
        <f>L17*K19</f>
        <v>0</v>
      </c>
    </row>
    <row r="20" spans="1:15" x14ac:dyDescent="0.25">
      <c r="A20" s="39"/>
      <c r="B20" s="40"/>
      <c r="C20" s="40"/>
      <c r="D20" s="40"/>
      <c r="E20" s="40"/>
      <c r="F20" s="40"/>
      <c r="G20" s="40"/>
      <c r="H20" s="40"/>
      <c r="I20" s="41"/>
      <c r="J20" s="41"/>
      <c r="K20" s="42" t="s">
        <v>12</v>
      </c>
      <c r="L20" s="43">
        <f>SUM(L17:L19)</f>
        <v>0</v>
      </c>
      <c r="O20" s="63"/>
    </row>
    <row r="21" spans="1:15" x14ac:dyDescent="0.25">
      <c r="A21" s="29"/>
      <c r="B21" s="30"/>
      <c r="C21" s="30"/>
      <c r="D21" s="30"/>
      <c r="E21" s="3"/>
      <c r="F21" s="3"/>
      <c r="G21" s="3"/>
      <c r="H21" s="3"/>
      <c r="I21" s="3"/>
      <c r="J21" s="3"/>
      <c r="K21" s="4" t="s">
        <v>0</v>
      </c>
      <c r="L21" s="18">
        <f>L20*0.21</f>
        <v>0</v>
      </c>
    </row>
    <row r="22" spans="1:15" ht="15.75" thickBot="1" x14ac:dyDescent="0.3">
      <c r="A22" s="24"/>
      <c r="B22" s="25"/>
      <c r="C22" s="25"/>
      <c r="D22" s="25"/>
      <c r="E22" s="26"/>
      <c r="F22" s="26"/>
      <c r="G22" s="26"/>
      <c r="H22" s="26"/>
      <c r="I22" s="26"/>
      <c r="J22" s="26"/>
      <c r="K22" s="27" t="s">
        <v>13</v>
      </c>
      <c r="L22" s="28">
        <f>L20+L21</f>
        <v>0</v>
      </c>
    </row>
    <row r="24" spans="1:15" ht="57.75" customHeight="1" x14ac:dyDescent="0.25">
      <c r="A24" s="64" t="s">
        <v>32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M24" s="59"/>
      <c r="N24" s="60"/>
      <c r="O24" s="60"/>
    </row>
    <row r="26" spans="1:15" ht="57.75" customHeight="1" x14ac:dyDescent="0.25">
      <c r="A26" s="64" t="s">
        <v>33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M26" s="59"/>
      <c r="N26" s="60"/>
      <c r="O26" s="60"/>
    </row>
    <row r="28" spans="1:15" ht="57.75" customHeight="1" x14ac:dyDescent="0.25">
      <c r="A28" s="66" t="s">
        <v>30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M28" s="59"/>
      <c r="N28" s="60"/>
      <c r="O28" s="60"/>
    </row>
    <row r="30" spans="1:15" x14ac:dyDescent="0.25">
      <c r="A30" s="64" t="s">
        <v>31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</row>
    <row r="32" spans="1:15" x14ac:dyDescent="0.25">
      <c r="B32" s="20"/>
      <c r="C32" s="20"/>
      <c r="D32" s="20"/>
      <c r="E32" s="20"/>
      <c r="F32" s="21"/>
      <c r="G32" s="22"/>
    </row>
    <row r="33" spans="2:7" x14ac:dyDescent="0.25">
      <c r="B33" s="20"/>
      <c r="C33" s="20"/>
      <c r="D33" s="20"/>
      <c r="E33" s="20"/>
      <c r="F33" s="21"/>
      <c r="G33" s="22"/>
    </row>
    <row r="34" spans="2:7" x14ac:dyDescent="0.25">
      <c r="B34" s="20"/>
      <c r="C34" s="20"/>
      <c r="D34" s="20"/>
      <c r="E34" s="20"/>
      <c r="F34" s="21"/>
      <c r="G34" s="22"/>
    </row>
    <row r="35" spans="2:7" x14ac:dyDescent="0.25">
      <c r="B35" s="20"/>
      <c r="C35" s="20"/>
      <c r="D35" s="20"/>
      <c r="E35" s="20"/>
      <c r="F35" s="21"/>
      <c r="G35" s="22"/>
    </row>
    <row r="36" spans="2:7" x14ac:dyDescent="0.25">
      <c r="B36" s="20"/>
      <c r="C36" s="20"/>
      <c r="D36" s="20"/>
      <c r="E36" s="20"/>
      <c r="F36" s="21"/>
      <c r="G36" s="22"/>
    </row>
    <row r="37" spans="2:7" x14ac:dyDescent="0.25">
      <c r="B37" s="20"/>
      <c r="C37" s="20"/>
      <c r="D37" s="20"/>
      <c r="E37" s="20"/>
      <c r="F37" s="21"/>
      <c r="G37" s="22"/>
    </row>
    <row r="38" spans="2:7" x14ac:dyDescent="0.25">
      <c r="B38" s="20"/>
      <c r="C38" s="20"/>
      <c r="D38" s="20"/>
      <c r="E38" s="20"/>
      <c r="F38" s="21"/>
      <c r="G38" s="22"/>
    </row>
    <row r="39" spans="2:7" x14ac:dyDescent="0.25">
      <c r="B39" s="20"/>
      <c r="C39" s="20"/>
      <c r="D39" s="20"/>
      <c r="E39" s="20"/>
      <c r="F39" s="21"/>
      <c r="G39" s="22"/>
    </row>
    <row r="40" spans="2:7" x14ac:dyDescent="0.25">
      <c r="B40" s="20"/>
      <c r="C40" s="20"/>
      <c r="D40" s="20"/>
      <c r="E40" s="20"/>
      <c r="F40" s="21"/>
      <c r="G40" s="22"/>
    </row>
    <row r="41" spans="2:7" x14ac:dyDescent="0.25">
      <c r="B41" s="20"/>
      <c r="C41" s="20"/>
      <c r="D41" s="20"/>
      <c r="E41" s="20"/>
      <c r="F41" s="21"/>
      <c r="G41" s="22"/>
    </row>
  </sheetData>
  <sheetProtection algorithmName="SHA-512" hashValue="6AkBcqpR2SrmxKL+7CpKq3yJyHIoPvMEtUfXh/KTtAUc9atIQ/RKm/H0V4K9EcHzecxdcePL3LSvxg5sSbxH6w==" saltValue="We7KvFzQrIlUtbL6gTsCrg==" spinCount="100000" sheet="1" objects="1" scenarios="1"/>
  <mergeCells count="9">
    <mergeCell ref="A3:I3"/>
    <mergeCell ref="A4:I4"/>
    <mergeCell ref="A5:I5"/>
    <mergeCell ref="C11:H11"/>
    <mergeCell ref="A30:L30"/>
    <mergeCell ref="A24:K24"/>
    <mergeCell ref="A26:K26"/>
    <mergeCell ref="A28:K28"/>
    <mergeCell ref="A6:I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 OFERTA ECONÓMICA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2023-10-30T10:16:21Z</dcterms:created>
  <dcterms:modified xsi:type="dcterms:W3CDTF">2024-01-26T08:31:15Z</dcterms:modified>
</cp:coreProperties>
</file>