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yii.corp\Canal\Comp\Subdirecciones\Contratacion\00. EXPEDIENTES_REVISION_PUBLICADO\SGT - 2023 - 225 - AB - SERVICIOS DE TRASLADOS Y MUDANZAS EN DEPENDENCIAS DE CANAL - SER\"/>
    </mc:Choice>
  </mc:AlternateContent>
  <xr:revisionPtr revIDLastSave="0" documentId="14_{0FCB0626-13F6-462D-A6F0-2742BFF1EE3B}" xr6:coauthVersionLast="47" xr6:coauthVersionMax="47" xr10:uidLastSave="{00000000-0000-0000-0000-000000000000}"/>
  <bookViews>
    <workbookView xWindow="-108" yWindow="-108" windowWidth="23256" windowHeight="12576" xr2:uid="{157DE0D9-0E71-4896-A688-0100B376CD77}"/>
  </bookViews>
  <sheets>
    <sheet name="TABLA N.º1" sheetId="1" r:id="rId1"/>
    <sheet name="TABLA N.º2" sheetId="2" r:id="rId2"/>
  </sheets>
  <calcPr calcId="191029" iterate="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2" l="1"/>
  <c r="E5" i="2"/>
  <c r="E6" i="2"/>
  <c r="E8" i="2"/>
  <c r="E9" i="2"/>
  <c r="E10" i="2"/>
  <c r="E11" i="2"/>
  <c r="E12" i="2"/>
  <c r="E13" i="2"/>
  <c r="E14" i="2"/>
  <c r="E4" i="2"/>
  <c r="T12" i="1"/>
  <c r="T9" i="1"/>
  <c r="T6" i="1"/>
  <c r="O5" i="1"/>
  <c r="O6" i="1"/>
  <c r="O8" i="1"/>
  <c r="O9" i="1"/>
  <c r="O11" i="1"/>
  <c r="O12" i="1"/>
  <c r="J12" i="1"/>
  <c r="J11" i="1"/>
  <c r="J9" i="1"/>
  <c r="J8" i="1"/>
  <c r="J6" i="1"/>
  <c r="J5" i="1"/>
  <c r="E12" i="1"/>
  <c r="E11" i="1"/>
  <c r="E9" i="1"/>
  <c r="E8" i="1"/>
  <c r="E6" i="1"/>
  <c r="E5" i="1"/>
  <c r="T14" i="1" l="1"/>
  <c r="E15" i="2"/>
  <c r="E24" i="2" s="1"/>
  <c r="O14" i="1"/>
  <c r="J14" i="1"/>
  <c r="E14" i="1"/>
  <c r="J17" i="1" l="1"/>
  <c r="E22" i="2"/>
  <c r="E27" i="2" s="1"/>
  <c r="E29" i="2" s="1"/>
  <c r="E31" i="2" s="1"/>
</calcChain>
</file>

<file path=xl/sharedStrings.xml><?xml version="1.0" encoding="utf-8"?>
<sst xmlns="http://schemas.openxmlformats.org/spreadsheetml/2006/main" count="91" uniqueCount="70">
  <si>
    <t>GRUPO</t>
  </si>
  <si>
    <t>€/PERSONA (**)</t>
  </si>
  <si>
    <t>TOTAL (***)</t>
  </si>
  <si>
    <t>GRUPO A-1</t>
  </si>
  <si>
    <t>GRUPO B-1</t>
  </si>
  <si>
    <t>GRUPO C-1</t>
  </si>
  <si>
    <t>-</t>
  </si>
  <si>
    <t>GRUPO D-1</t>
  </si>
  <si>
    <t>GRUPO E-1</t>
  </si>
  <si>
    <t>GRUPO F-1</t>
  </si>
  <si>
    <t>GRUPO G-1</t>
  </si>
  <si>
    <t>GRUPO A-2</t>
  </si>
  <si>
    <t>GRUPO B-2</t>
  </si>
  <si>
    <t>GRUPO C-2</t>
  </si>
  <si>
    <t>GRUPO D-2</t>
  </si>
  <si>
    <t>GRUPO E-2</t>
  </si>
  <si>
    <t>GRUPO F-2</t>
  </si>
  <si>
    <t>GRUPO G-2</t>
  </si>
  <si>
    <t>GRUPO A-3</t>
  </si>
  <si>
    <t>GRUPO B-3</t>
  </si>
  <si>
    <t>GRUPO C-3</t>
  </si>
  <si>
    <t>GRUPO D-3</t>
  </si>
  <si>
    <t>GRUPO E-3</t>
  </si>
  <si>
    <t>GRUPO F-3</t>
  </si>
  <si>
    <t>GRUPO G-3</t>
  </si>
  <si>
    <t>TOTAL PERSONAS (*)</t>
  </si>
  <si>
    <t>(*) TOTAL PERSONAS: Número máximo de personas a trasladar de esa tipología/grupo en el plazo total de 4 años.</t>
  </si>
  <si>
    <t>(**) €/PERSONA: Precio del traslado por persona IVA EXCLUIDO. Máximo dos decimales.</t>
  </si>
  <si>
    <t xml:space="preserve">(***) TOTAL: Precio total de los traslados de cada tipología/grupo. </t>
  </si>
  <si>
    <t>TIPO DE SERVICIO DE MUDANZAS</t>
  </si>
  <si>
    <r>
      <t xml:space="preserve">(2) </t>
    </r>
    <r>
      <rPr>
        <sz val="8"/>
        <color rgb="FF000000"/>
        <rFont val="Times New Roman"/>
        <family val="1"/>
      </rPr>
      <t> </t>
    </r>
    <r>
      <rPr>
        <b/>
        <sz val="8"/>
        <color rgb="FF000000"/>
        <rFont val="Calibri"/>
        <family val="2"/>
        <scheme val="minor"/>
      </rPr>
      <t>TOTAL SERVICIOS EN UNIDADES</t>
    </r>
  </si>
  <si>
    <t>(1) IMPORTE TOTAL (*)</t>
  </si>
  <si>
    <t>2 Operarios con un furgón de 20 m3 con plataforma durante 1 día completo (8 horas efectivas) en horario de 8:30 a 19:00 horas, para actuaciones de la Subdirección de Servicios Generales en todas las dependencias del Canal de Isabel II, S.A., M.P.</t>
  </si>
  <si>
    <t>2 Operarios con un furgón de 20 m3 con plataforma durante 5 horas efectivas en horario de 8:30 a 19:00 horas  para actuaciones de la Subdirección de Servicios Generales en todas las dependencias del Canal de Isabel II, S.A., M.P.</t>
  </si>
  <si>
    <t>1 Operario con un furgón de 20 m3 con plataforma durante 1 día completo (8 horas efectivas) de 8:30 a 19:00 horas para actuaciones de la Subdirección de Servicios Generales en todas las dependencias del Canal de Isabel II, S.A., M.P.</t>
  </si>
  <si>
    <t>1 Hora de operario conductor para actuaciones de la Subdirección de Servicios Generales en todas las dependencias del Canal de Isabel II S.A., M.P.</t>
  </si>
  <si>
    <t>1 Ud. Caja (dimensiones 45*31*37cm aproximadamente)</t>
  </si>
  <si>
    <t>1 Ud. Cinta de embalar (dimensiones 48mm*120m aproximadamente)</t>
  </si>
  <si>
    <t>2 operarios de apoyo a traslados de mobiliario, enseres y pequeños montajes y desmontajes en eventos, formación, exámenes, etc. </t>
  </si>
  <si>
    <t>PRECIO UNITARIO (*)</t>
  </si>
  <si>
    <r>
      <t xml:space="preserve">IMPORTE TOTAL </t>
    </r>
    <r>
      <rPr>
        <b/>
        <u/>
        <sz val="10"/>
        <color rgb="FF000000"/>
        <rFont val="Calibri"/>
        <family val="2"/>
        <scheme val="minor"/>
      </rPr>
      <t xml:space="preserve">TABLA N. º2 </t>
    </r>
    <r>
      <rPr>
        <b/>
        <sz val="10"/>
        <color rgb="FF000000"/>
        <rFont val="Calibri"/>
        <family val="2"/>
        <scheme val="minor"/>
      </rPr>
      <t xml:space="preserve"> (IVA excluido)</t>
    </r>
  </si>
  <si>
    <t>TOTAL A-1, D-1, A-2, D-2, A-3, D-3
(IVA excluido)</t>
  </si>
  <si>
    <t>TOTAL B-1, E-1, B-2, E-2, B-3, E-3
(IVA excluido)</t>
  </si>
  <si>
    <t>TOTAL C-1, F-1, C-2, F-2, C-3, F-3
(IVA excluido)</t>
  </si>
  <si>
    <t>TOTAL G-1, G-2, G-3 
(IVA excluido)</t>
  </si>
  <si>
    <r>
      <t xml:space="preserve">IMPORTE TOTAL
</t>
    </r>
    <r>
      <rPr>
        <b/>
        <u/>
        <sz val="10"/>
        <rFont val="Calibri"/>
        <family val="2"/>
        <scheme val="minor"/>
      </rPr>
      <t>TABLA N. º1</t>
    </r>
    <r>
      <rPr>
        <b/>
        <sz val="10"/>
        <rFont val="Calibri"/>
        <family val="2"/>
        <scheme val="minor"/>
      </rPr>
      <t xml:space="preserve"> (IVA excluido)</t>
    </r>
  </si>
  <si>
    <r>
      <t>1 Hora de operario cualificado para montaje y desmontaje de muebles.</t>
    </r>
    <r>
      <rPr>
        <b/>
        <sz val="8"/>
        <color rgb="FF000000"/>
        <rFont val="Times New Roman"/>
        <family val="1"/>
      </rPr>
      <t> </t>
    </r>
  </si>
  <si>
    <r>
      <t>1 Ud. Rollo de Papel burbuja (dimensiones 1.20*100m aproximadamente)</t>
    </r>
    <r>
      <rPr>
        <b/>
        <sz val="8"/>
        <color rgb="FF000000"/>
        <rFont val="Times New Roman"/>
        <family val="1"/>
      </rPr>
      <t> </t>
    </r>
  </si>
  <si>
    <r>
      <t>4 operarios con medios auxiliares para movilización de elementos pesados/voluminosos de hasta 3m3. (Fotocopiadoras, archivadores, mesas especiales, etc.)</t>
    </r>
    <r>
      <rPr>
        <b/>
        <sz val="8"/>
        <color rgb="FF000000"/>
        <rFont val="Times New Roman"/>
        <family val="1"/>
      </rPr>
      <t> </t>
    </r>
  </si>
  <si>
    <t>M3. Alquiler para almacén y custodia de enseres propiedad del Canal de Isabel II S.A., M.P. en dependencias de la empresa adjudicataria (El precio ofertado será euros/m3 y la cantidad reflejada en la columna "UNIDADES" es el total por el plazo de 4 años)</t>
  </si>
  <si>
    <t>NOTAS:</t>
  </si>
  <si>
    <r>
      <t>(*): IMPORTE</t>
    </r>
    <r>
      <rPr>
        <b/>
        <sz val="8"/>
        <color rgb="FF000000"/>
        <rFont val="Calibri"/>
        <family val="2"/>
        <scheme val="minor"/>
      </rPr>
      <t xml:space="preserve"> IVA excluido. MÁXIMO DOS DECIMALES.</t>
    </r>
  </si>
  <si>
    <t>Las ofertas que superen los precios establecidos en dicha tabla no se tomarán en consideración en el presente procedimiento de licitación.</t>
  </si>
  <si>
    <t>(2) El número TOTAL DE SERVICIOS EN UNIDADES establecido en dicha tabla no puede ser modificado por el licitador. En caso de incumplimiento, la oferta no será tomada en consideración en el presente procedimiento de licitación.</t>
  </si>
  <si>
    <t>IVA (21%)</t>
  </si>
  <si>
    <r>
      <t xml:space="preserve">IMPORTE TOTAL (IVA excluido) </t>
    </r>
    <r>
      <rPr>
        <b/>
        <u/>
        <sz val="8"/>
        <color theme="1"/>
        <rFont val="Calibri"/>
        <family val="2"/>
        <scheme val="minor"/>
      </rPr>
      <t>TABLA N.º 1</t>
    </r>
  </si>
  <si>
    <r>
      <t xml:space="preserve">IMPORTE TOTAL (IVA excluido) </t>
    </r>
    <r>
      <rPr>
        <b/>
        <u/>
        <sz val="8"/>
        <color theme="1"/>
        <rFont val="Calibri"/>
        <family val="2"/>
        <scheme val="minor"/>
      </rPr>
      <t>TABLA N.º 2</t>
    </r>
  </si>
  <si>
    <t>IMPORTE TOTAL, IVA incluido</t>
  </si>
  <si>
    <r>
      <t xml:space="preserve">(3) IMPORTE TOTAL </t>
    </r>
    <r>
      <rPr>
        <b/>
        <u/>
        <sz val="8"/>
        <color theme="1"/>
        <rFont val="Calibri"/>
        <family val="2"/>
        <scheme val="minor"/>
      </rPr>
      <t>TABLA N.º1+TABLA N.º2</t>
    </r>
    <r>
      <rPr>
        <b/>
        <sz val="8"/>
        <color theme="1"/>
        <rFont val="Calibri"/>
        <family val="2"/>
        <scheme val="minor"/>
      </rPr>
      <t xml:space="preserve"> (IVA excluido)</t>
    </r>
  </si>
  <si>
    <t>FECHA Y FIRMA DEL LICITADOR</t>
  </si>
  <si>
    <t>(1) El IMPORTE TOTAL para los distintos tipos de servicio establecidos en la tabla anterior será el resultado de multiplicar el PRECIO UNITARIO ofertado por el número TOTAL SERVICIOS EN UNIDADES.</t>
  </si>
  <si>
    <t>El IMPORTE TOTAL de la oferta corresponderá al precio del licitador propuesto para el escenario hipotético de valoración (en cuanto a las actuaciones concretas objeto de contratación) referido a las TABLAS N.º1 y N.º2 anteriores.</t>
  </si>
  <si>
    <t xml:space="preserve">(3) Las ofertas económicas que superen el importe máximo de licitación para la duración inicial del contrato de 4 años mencionado en el apartado 3.3 del Anexo I del PCAP (532.003,00 €, IVA excluido) no se tendrán en cuenta en el presente procedimiento de licitación. </t>
  </si>
  <si>
    <t>Se deberán rellenar las casillas en blanco teniendo en cuenta los límites de precios establecidos para esta tabla en la tabla N.º 4 del Anexo II del Pliego de Cláusulas Administrativas Particulares.</t>
  </si>
  <si>
    <r>
      <t xml:space="preserve">Se deberán rellenar las casillas “€/PERSONA” teniendo en cuenta los límites de precios establecidos para esta tabla en la TABLA N.º 3 del presente Anexo. Las ofertas que superen cualquiera de los precios establecidos en dicha tabla no se tomarán en consideración en el presente procedimiento. </t>
    </r>
    <r>
      <rPr>
        <b/>
        <sz val="8"/>
        <rFont val="Calibri"/>
        <family val="2"/>
        <scheme val="minor"/>
      </rPr>
      <t>El importe ofertado en la casilla “€/PERSONA” se multiplicará por las unidades de la columna “€/PERSONA” para obtener el “TOTAL” de cada grupo. Los totales se calcularán con el sumatorio de los correspondientes grupos.</t>
    </r>
  </si>
  <si>
    <r>
      <t>El número de unidades establecido en la tabla anterior para el concepto “TOTAL PERSONAS” no puede ser modificado por el licitador</t>
    </r>
    <r>
      <rPr>
        <b/>
        <u/>
        <sz val="8"/>
        <rFont val="Calibri"/>
        <family val="2"/>
        <scheme val="minor"/>
      </rPr>
      <t>,y corresponde al número total de traslados por grupo en el plazo de duración inicial de 4 años. En caso de incumplimiento la oferta no será tomada en consideración en el presente procedimiento de licitación.</t>
    </r>
  </si>
  <si>
    <t>Las ofertas presentadas en las cuales los precios unitarios reflejados sean superiores a los indicados en las tablas N.º3 y N.º4 del Anexo II del Pliego de Cláusulas Administrativas Particulares, no serán tomadas en consideración en el presente procedimiento de licitación. De acuerdo con lo anterior, los licitadores deberán entregar un juego en formato papel y un juego en formato digital (.doc o .pdf) de su oferta económica.</t>
  </si>
  <si>
    <t>Los PRECIOS UNITARIOS propuestos por el licitador serán vinculantes para éste, siendo el precio del contrato el alcance máximo en los términos referidos en el apartado 3.4. del Anexo I del Pliego de Cláusulas Administrativas Particulares.</t>
  </si>
  <si>
    <r>
      <rPr>
        <b/>
        <u/>
        <sz val="10"/>
        <rFont val="Calibri"/>
        <family val="2"/>
        <scheme val="minor"/>
      </rPr>
      <t>TABLA N. º 1</t>
    </r>
    <r>
      <rPr>
        <b/>
        <sz val="10"/>
        <rFont val="Calibri"/>
        <family val="2"/>
        <scheme val="minor"/>
      </rPr>
      <t xml:space="preserve">
OFERTA ECONÓMICA PARA TRASLADOS DE PUESTOS DE TRABAJO PARA EL PLAZO DE 4 AÑOS</t>
    </r>
  </si>
  <si>
    <r>
      <t xml:space="preserve">TABLA N. º 2
</t>
    </r>
    <r>
      <rPr>
        <b/>
        <sz val="10"/>
        <color rgb="FF000000"/>
        <rFont val="Calibri"/>
        <family val="2"/>
        <scheme val="minor"/>
      </rPr>
      <t>OFERTA ECONÓMICA PARA SERVICIOS DE MUDANZAS PARA EL PLAZO DE 4 AÑOS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</si>
</sst>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C0A]_-;\-* #,##0.00\ [$€-C0A]_-;_-* &quot;-&quot;??\ [$€-C0A]_-;_-@_-"/>
  </numFmts>
  <fonts count="22" x14ac:knownFonts="1">
    <font>
      <sz val="11"/>
      <color theme="1"/>
      <name val="Calibri"/>
      <family val="2"/>
      <scheme val="minor"/>
    </font>
    <font>
      <sz val="11"/>
      <color theme="1"/>
      <name val="Calibri"/>
      <family val="2"/>
      <scheme val="minor"/>
    </font>
    <font>
      <sz val="10"/>
      <color rgb="FF0084C9"/>
      <name val="Calibri"/>
      <family val="2"/>
      <scheme val="minor"/>
    </font>
    <font>
      <b/>
      <u/>
      <sz val="10"/>
      <color rgb="FF000000"/>
      <name val="Calibri"/>
      <family val="2"/>
      <scheme val="minor"/>
    </font>
    <font>
      <b/>
      <u/>
      <sz val="10"/>
      <name val="Calibri"/>
      <family val="2"/>
      <scheme val="minor"/>
    </font>
    <font>
      <b/>
      <sz val="8"/>
      <color rgb="FF000000"/>
      <name val="Calibri"/>
      <family val="2"/>
      <scheme val="minor"/>
    </font>
    <font>
      <b/>
      <sz val="8"/>
      <name val="Calibri"/>
      <family val="2"/>
      <scheme val="minor"/>
    </font>
    <font>
      <sz val="8"/>
      <name val="Calibri"/>
      <family val="2"/>
      <scheme val="minor"/>
    </font>
    <font>
      <b/>
      <sz val="10"/>
      <color rgb="FF000000"/>
      <name val="Calibri"/>
      <family val="2"/>
      <scheme val="minor"/>
    </font>
    <font>
      <sz val="11"/>
      <name val="Calibri"/>
      <family val="2"/>
      <scheme val="minor"/>
    </font>
    <font>
      <b/>
      <sz val="10"/>
      <name val="Calibri"/>
      <family val="2"/>
      <scheme val="minor"/>
    </font>
    <font>
      <sz val="10"/>
      <name val="Calibri"/>
      <family val="2"/>
      <scheme val="minor"/>
    </font>
    <font>
      <b/>
      <i/>
      <sz val="8"/>
      <name val="Calibri"/>
      <family val="2"/>
      <scheme val="minor"/>
    </font>
    <font>
      <i/>
      <sz val="8"/>
      <name val="Calibri"/>
      <family val="2"/>
      <scheme val="minor"/>
    </font>
    <font>
      <b/>
      <sz val="8"/>
      <color theme="1"/>
      <name val="Calibri"/>
      <family val="2"/>
      <scheme val="minor"/>
    </font>
    <font>
      <sz val="8"/>
      <color rgb="FF000000"/>
      <name val="Times New Roman"/>
      <family val="1"/>
    </font>
    <font>
      <b/>
      <sz val="8"/>
      <color rgb="FF000000"/>
      <name val="Times New Roman"/>
      <family val="1"/>
    </font>
    <font>
      <b/>
      <u/>
      <sz val="8"/>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b/>
      <u/>
      <sz val="8"/>
      <name val="Calibri"/>
      <family val="2"/>
      <scheme val="minor"/>
    </font>
  </fonts>
  <fills count="6">
    <fill>
      <patternFill patternType="none"/>
    </fill>
    <fill>
      <patternFill patternType="gray125"/>
    </fill>
    <fill>
      <patternFill patternType="solid">
        <fgColor rgb="FF0084C9"/>
        <bgColor indexed="64"/>
      </patternFill>
    </fill>
    <fill>
      <patternFill patternType="solid">
        <fgColor rgb="FF97DCFF"/>
        <bgColor indexed="64"/>
      </patternFill>
    </fill>
    <fill>
      <patternFill patternType="solid">
        <fgColor rgb="FFD0CECE"/>
        <bgColor indexed="64"/>
      </patternFill>
    </fill>
    <fill>
      <patternFill patternType="solid">
        <fgColor rgb="FFC0C0C0"/>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02">
    <xf numFmtId="0" fontId="0" fillId="0" borderId="0" xfId="0"/>
    <xf numFmtId="0" fontId="9" fillId="0" borderId="0" xfId="0" applyFont="1" applyProtection="1">
      <protection hidden="1"/>
    </xf>
    <xf numFmtId="0" fontId="11" fillId="0" borderId="10" xfId="0" applyFont="1" applyBorder="1" applyAlignment="1" applyProtection="1">
      <alignment horizontal="justify" vertical="center" wrapText="1"/>
      <protection hidden="1"/>
    </xf>
    <xf numFmtId="0" fontId="6" fillId="3" borderId="1" xfId="0" applyFont="1" applyFill="1" applyBorder="1" applyAlignment="1" applyProtection="1">
      <alignment horizontal="center" vertical="center" wrapText="1"/>
      <protection hidden="1"/>
    </xf>
    <xf numFmtId="0" fontId="6" fillId="3" borderId="13" xfId="0" applyFont="1" applyFill="1" applyBorder="1" applyAlignment="1" applyProtection="1">
      <alignment horizontal="center" vertical="center" wrapText="1"/>
      <protection hidden="1"/>
    </xf>
    <xf numFmtId="0" fontId="11" fillId="0" borderId="4" xfId="0" applyFont="1" applyBorder="1" applyAlignment="1" applyProtection="1">
      <alignment horizontal="center" vertical="center" wrapText="1"/>
      <protection hidden="1"/>
    </xf>
    <xf numFmtId="0" fontId="11" fillId="0" borderId="12" xfId="0" applyFont="1" applyBorder="1" applyAlignment="1" applyProtection="1">
      <alignment horizontal="center" vertical="center" wrapText="1"/>
      <protection hidden="1"/>
    </xf>
    <xf numFmtId="0" fontId="6" fillId="3" borderId="12" xfId="0" applyFont="1" applyFill="1" applyBorder="1" applyAlignment="1" applyProtection="1">
      <alignment horizontal="center" vertical="center" wrapText="1"/>
      <protection hidden="1"/>
    </xf>
    <xf numFmtId="0" fontId="6" fillId="3" borderId="2" xfId="0" applyFont="1" applyFill="1" applyBorder="1" applyAlignment="1" applyProtection="1">
      <alignment horizontal="center" vertical="center" wrapText="1"/>
      <protection hidden="1"/>
    </xf>
    <xf numFmtId="0" fontId="11" fillId="0" borderId="10" xfId="0" applyFont="1" applyBorder="1" applyAlignment="1" applyProtection="1">
      <alignment horizontal="center" vertical="center" wrapText="1"/>
      <protection hidden="1"/>
    </xf>
    <xf numFmtId="0" fontId="9" fillId="0" borderId="0" xfId="0" applyFont="1" applyAlignment="1" applyProtection="1">
      <alignment horizontal="center"/>
      <protection hidden="1"/>
    </xf>
    <xf numFmtId="0" fontId="12" fillId="0" borderId="5" xfId="0" applyFont="1" applyBorder="1" applyAlignment="1" applyProtection="1">
      <alignment horizontal="justify" vertical="center" wrapText="1"/>
      <protection hidden="1"/>
    </xf>
    <xf numFmtId="0" fontId="6" fillId="0" borderId="5" xfId="0" applyFont="1" applyBorder="1" applyAlignment="1" applyProtection="1">
      <alignment horizontal="justify" vertical="center" wrapText="1"/>
      <protection hidden="1"/>
    </xf>
    <xf numFmtId="0" fontId="11" fillId="0" borderId="0" xfId="0" applyFont="1" applyAlignment="1" applyProtection="1">
      <alignment vertical="center" wrapText="1"/>
      <protection hidden="1"/>
    </xf>
    <xf numFmtId="0" fontId="12" fillId="0" borderId="11" xfId="0" applyFont="1" applyBorder="1" applyAlignment="1" applyProtection="1">
      <alignment horizontal="justify" vertical="center" wrapText="1"/>
      <protection hidden="1"/>
    </xf>
    <xf numFmtId="0" fontId="6" fillId="0" borderId="11" xfId="0" applyFont="1" applyBorder="1" applyAlignment="1" applyProtection="1">
      <alignment horizontal="justify" vertical="center" wrapText="1"/>
      <protection hidden="1"/>
    </xf>
    <xf numFmtId="0" fontId="6" fillId="0" borderId="11" xfId="0" applyFont="1" applyBorder="1" applyAlignment="1" applyProtection="1">
      <alignment horizontal="center" vertical="center" wrapText="1"/>
      <protection hidden="1"/>
    </xf>
    <xf numFmtId="0" fontId="11" fillId="0" borderId="0" xfId="0" applyFont="1" applyAlignment="1" applyProtection="1">
      <alignment horizontal="justify" vertical="center" wrapText="1"/>
      <protection hidden="1"/>
    </xf>
    <xf numFmtId="0" fontId="12" fillId="4" borderId="1" xfId="0" applyFont="1" applyFill="1" applyBorder="1" applyAlignment="1" applyProtection="1">
      <alignment horizontal="justify" vertical="center" wrapText="1"/>
      <protection hidden="1"/>
    </xf>
    <xf numFmtId="0" fontId="6" fillId="0" borderId="14" xfId="0" applyFont="1" applyBorder="1" applyAlignment="1" applyProtection="1">
      <alignment horizontal="center" vertical="center" wrapText="1"/>
      <protection hidden="1"/>
    </xf>
    <xf numFmtId="164" fontId="6" fillId="0" borderId="1" xfId="0" applyNumberFormat="1" applyFont="1" applyBorder="1" applyAlignment="1" applyProtection="1">
      <alignment horizontal="center" vertical="center" wrapText="1"/>
      <protection hidden="1"/>
    </xf>
    <xf numFmtId="0" fontId="6" fillId="0" borderId="9" xfId="0" applyFont="1" applyBorder="1" applyAlignment="1" applyProtection="1">
      <alignment horizontal="justify" vertical="center" wrapText="1"/>
      <protection hidden="1"/>
    </xf>
    <xf numFmtId="0" fontId="6" fillId="0" borderId="13" xfId="0" applyFont="1" applyBorder="1" applyAlignment="1" applyProtection="1">
      <alignment horizontal="center" vertical="center" wrapText="1"/>
      <protection hidden="1"/>
    </xf>
    <xf numFmtId="0" fontId="12" fillId="4" borderId="13" xfId="0" applyFont="1" applyFill="1" applyBorder="1" applyAlignment="1" applyProtection="1">
      <alignment horizontal="justify" vertical="center" wrapText="1"/>
      <protection hidden="1"/>
    </xf>
    <xf numFmtId="0" fontId="12" fillId="0" borderId="13" xfId="0" applyFont="1" applyBorder="1" applyAlignment="1" applyProtection="1">
      <alignment horizontal="center" vertical="center" wrapText="1"/>
      <protection hidden="1"/>
    </xf>
    <xf numFmtId="0" fontId="6" fillId="4" borderId="1" xfId="0" applyFont="1" applyFill="1" applyBorder="1" applyAlignment="1" applyProtection="1">
      <alignment horizontal="center" vertical="center" wrapText="1"/>
      <protection hidden="1"/>
    </xf>
    <xf numFmtId="0" fontId="12" fillId="4" borderId="7" xfId="0" applyFont="1" applyFill="1" applyBorder="1" applyAlignment="1" applyProtection="1">
      <alignment horizontal="justify" vertical="center" wrapText="1"/>
      <protection hidden="1"/>
    </xf>
    <xf numFmtId="0" fontId="6" fillId="0" borderId="6" xfId="0" applyFont="1" applyBorder="1" applyAlignment="1" applyProtection="1">
      <alignment horizontal="center" vertical="center" wrapText="1"/>
      <protection hidden="1"/>
    </xf>
    <xf numFmtId="0" fontId="7" fillId="0" borderId="5" xfId="0" applyFont="1" applyBorder="1" applyAlignment="1" applyProtection="1">
      <alignment horizontal="justify" vertical="center" wrapText="1"/>
      <protection hidden="1"/>
    </xf>
    <xf numFmtId="0" fontId="11" fillId="0" borderId="5" xfId="0" applyFont="1" applyBorder="1" applyAlignment="1" applyProtection="1">
      <alignment vertical="center" wrapText="1"/>
      <protection hidden="1"/>
    </xf>
    <xf numFmtId="0" fontId="11" fillId="0" borderId="11" xfId="0" applyFont="1" applyBorder="1" applyAlignment="1" applyProtection="1">
      <alignment vertical="center" wrapText="1"/>
      <protection hidden="1"/>
    </xf>
    <xf numFmtId="0" fontId="13" fillId="0" borderId="5" xfId="0" applyFont="1" applyBorder="1" applyAlignment="1" applyProtection="1">
      <alignment horizontal="justify" vertical="center" wrapText="1"/>
      <protection hidden="1"/>
    </xf>
    <xf numFmtId="0" fontId="7" fillId="0" borderId="11" xfId="0" applyFont="1" applyBorder="1" applyAlignment="1" applyProtection="1">
      <alignment horizontal="center" vertical="center" wrapText="1"/>
      <protection hidden="1"/>
    </xf>
    <xf numFmtId="0" fontId="7" fillId="0" borderId="11" xfId="0" applyFont="1" applyBorder="1" applyAlignment="1" applyProtection="1">
      <alignment horizontal="justify" vertical="center" wrapText="1"/>
      <protection hidden="1"/>
    </xf>
    <xf numFmtId="0" fontId="13" fillId="0" borderId="11" xfId="0" applyFont="1" applyBorder="1" applyAlignment="1" applyProtection="1">
      <alignment horizontal="justify" vertical="center" wrapText="1"/>
      <protection hidden="1"/>
    </xf>
    <xf numFmtId="0" fontId="6" fillId="0" borderId="5" xfId="0" applyFont="1" applyBorder="1" applyAlignment="1" applyProtection="1">
      <alignment horizontal="center" vertical="center" wrapText="1"/>
      <protection hidden="1"/>
    </xf>
    <xf numFmtId="0" fontId="6" fillId="0" borderId="0" xfId="0" applyFont="1" applyAlignment="1" applyProtection="1">
      <alignment horizontal="justify" vertical="center" wrapText="1"/>
      <protection hidden="1"/>
    </xf>
    <xf numFmtId="0" fontId="12" fillId="0" borderId="11" xfId="0" applyFont="1" applyBorder="1" applyAlignment="1" applyProtection="1">
      <alignment horizontal="center" vertical="center" wrapText="1"/>
      <protection hidden="1"/>
    </xf>
    <xf numFmtId="0" fontId="6" fillId="0" borderId="8" xfId="0" applyFont="1" applyBorder="1" applyAlignment="1" applyProtection="1">
      <alignment horizontal="justify" vertical="center" wrapText="1"/>
      <protection hidden="1"/>
    </xf>
    <xf numFmtId="0" fontId="12" fillId="0" borderId="0" xfId="0" applyFont="1" applyBorder="1" applyAlignment="1" applyProtection="1">
      <alignment horizontal="justify" vertical="center" wrapText="1"/>
      <protection hidden="1"/>
    </xf>
    <xf numFmtId="0" fontId="6" fillId="0" borderId="0" xfId="0" applyFont="1" applyBorder="1" applyAlignment="1" applyProtection="1">
      <alignment horizontal="justify" vertical="center" wrapText="1"/>
      <protection hidden="1"/>
    </xf>
    <xf numFmtId="0" fontId="11" fillId="0" borderId="0" xfId="0" applyFont="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vertical="center" wrapText="1"/>
      <protection hidden="1"/>
    </xf>
    <xf numFmtId="0" fontId="11" fillId="0" borderId="0" xfId="0" applyFont="1" applyFill="1" applyBorder="1" applyAlignment="1" applyProtection="1">
      <alignment horizontal="center" vertical="center" wrapText="1"/>
      <protection hidden="1"/>
    </xf>
    <xf numFmtId="0" fontId="11" fillId="0" borderId="0" xfId="0" applyFont="1" applyFill="1" applyBorder="1" applyAlignment="1" applyProtection="1">
      <alignment vertical="center" wrapText="1"/>
      <protection hidden="1"/>
    </xf>
    <xf numFmtId="0" fontId="6" fillId="0" borderId="0" xfId="0" applyFont="1" applyProtection="1">
      <protection hidden="1"/>
    </xf>
    <xf numFmtId="0" fontId="7" fillId="0" borderId="0" xfId="0" applyFont="1" applyProtection="1">
      <protection hidden="1"/>
    </xf>
    <xf numFmtId="0" fontId="0" fillId="0" borderId="0" xfId="0" applyProtection="1">
      <protection hidden="1"/>
    </xf>
    <xf numFmtId="0" fontId="2" fillId="0" borderId="10" xfId="0" applyFont="1" applyBorder="1" applyAlignment="1" applyProtection="1">
      <alignment vertical="center" wrapText="1"/>
      <protection hidden="1"/>
    </xf>
    <xf numFmtId="0" fontId="5" fillId="3" borderId="1" xfId="0" applyFont="1" applyFill="1" applyBorder="1" applyAlignment="1" applyProtection="1">
      <alignment horizontal="center" vertical="center" wrapText="1"/>
      <protection hidden="1"/>
    </xf>
    <xf numFmtId="0" fontId="5" fillId="3" borderId="14" xfId="0" applyFont="1" applyFill="1" applyBorder="1" applyAlignment="1" applyProtection="1">
      <alignment horizontal="center" vertical="center" wrapText="1"/>
      <protection hidden="1"/>
    </xf>
    <xf numFmtId="0" fontId="2" fillId="0" borderId="0" xfId="0" applyFont="1" applyAlignment="1" applyProtection="1">
      <alignment vertical="center" wrapText="1"/>
      <protection hidden="1"/>
    </xf>
    <xf numFmtId="0" fontId="5" fillId="4" borderId="1" xfId="0" applyFont="1" applyFill="1" applyBorder="1" applyAlignment="1" applyProtection="1">
      <alignment horizontal="left" vertical="center" wrapText="1"/>
      <protection hidden="1"/>
    </xf>
    <xf numFmtId="0" fontId="5" fillId="0" borderId="14" xfId="0" applyFont="1" applyBorder="1" applyAlignment="1" applyProtection="1">
      <alignment horizontal="center" vertical="center" wrapText="1"/>
      <protection hidden="1"/>
    </xf>
    <xf numFmtId="0" fontId="5" fillId="4" borderId="7" xfId="0" applyFont="1" applyFill="1" applyBorder="1" applyAlignment="1" applyProtection="1">
      <alignment horizontal="left" vertical="center" wrapText="1"/>
      <protection hidden="1"/>
    </xf>
    <xf numFmtId="0" fontId="5" fillId="0" borderId="6" xfId="0" applyFont="1" applyBorder="1" applyAlignment="1" applyProtection="1">
      <alignment horizontal="center" vertical="center" wrapText="1"/>
      <protection hidden="1"/>
    </xf>
    <xf numFmtId="3" fontId="5" fillId="0" borderId="6" xfId="0" applyNumberFormat="1" applyFont="1" applyBorder="1" applyAlignment="1" applyProtection="1">
      <alignment horizontal="center" vertical="center" wrapText="1"/>
      <protection hidden="1"/>
    </xf>
    <xf numFmtId="0" fontId="5" fillId="4" borderId="12" xfId="0" applyFont="1" applyFill="1" applyBorder="1" applyAlignment="1" applyProtection="1">
      <alignment horizontal="left" vertical="center" wrapText="1"/>
      <protection hidden="1"/>
    </xf>
    <xf numFmtId="3" fontId="5" fillId="0" borderId="12" xfId="0" applyNumberFormat="1" applyFont="1" applyBorder="1" applyAlignment="1" applyProtection="1">
      <alignment horizontal="center" vertical="center" wrapText="1"/>
      <protection hidden="1"/>
    </xf>
    <xf numFmtId="0" fontId="5" fillId="0" borderId="1" xfId="0" applyFont="1" applyBorder="1" applyAlignment="1" applyProtection="1">
      <alignment horizontal="center" vertical="center" wrapText="1"/>
      <protection hidden="1"/>
    </xf>
    <xf numFmtId="164" fontId="8" fillId="5" borderId="14" xfId="0" applyNumberFormat="1" applyFont="1" applyFill="1" applyBorder="1" applyAlignment="1" applyProtection="1">
      <alignment vertical="center" wrapText="1"/>
      <protection hidden="1"/>
    </xf>
    <xf numFmtId="49" fontId="6" fillId="0" borderId="0" xfId="0" applyNumberFormat="1" applyFont="1" applyProtection="1">
      <protection hidden="1"/>
    </xf>
    <xf numFmtId="49" fontId="5" fillId="0" borderId="3" xfId="0" applyNumberFormat="1" applyFont="1" applyBorder="1" applyAlignment="1" applyProtection="1">
      <alignment vertical="center" wrapText="1"/>
      <protection hidden="1"/>
    </xf>
    <xf numFmtId="44" fontId="18" fillId="5" borderId="1" xfId="0" applyNumberFormat="1" applyFont="1" applyFill="1" applyBorder="1" applyAlignment="1" applyProtection="1">
      <alignment horizontal="center" vertical="center"/>
      <protection hidden="1"/>
    </xf>
    <xf numFmtId="0" fontId="18" fillId="0" borderId="0" xfId="0" applyFont="1" applyAlignment="1" applyProtection="1">
      <alignment horizontal="center" vertical="center"/>
      <protection hidden="1"/>
    </xf>
    <xf numFmtId="0" fontId="14" fillId="0" borderId="5" xfId="0" applyFont="1" applyBorder="1" applyAlignment="1" applyProtection="1">
      <alignment horizontal="right" vertical="center"/>
      <protection hidden="1"/>
    </xf>
    <xf numFmtId="0" fontId="14" fillId="0" borderId="5" xfId="0" applyFont="1" applyBorder="1" applyAlignment="1" applyProtection="1">
      <alignment horizontal="right"/>
      <protection hidden="1"/>
    </xf>
    <xf numFmtId="0" fontId="18" fillId="0" borderId="5" xfId="0" applyFont="1" applyBorder="1" applyAlignment="1" applyProtection="1">
      <alignment horizontal="center" vertical="center"/>
      <protection hidden="1"/>
    </xf>
    <xf numFmtId="0" fontId="20" fillId="0" borderId="0" xfId="0" applyFont="1" applyProtection="1">
      <protection hidden="1"/>
    </xf>
    <xf numFmtId="0" fontId="19" fillId="0" borderId="0" xfId="0" applyFont="1" applyProtection="1">
      <protection hidden="1"/>
    </xf>
    <xf numFmtId="0" fontId="14" fillId="0" borderId="0" xfId="0" applyFont="1" applyAlignment="1" applyProtection="1">
      <alignment horizontal="right" vertical="center"/>
      <protection hidden="1"/>
    </xf>
    <xf numFmtId="0" fontId="14" fillId="0" borderId="0" xfId="0" applyFont="1" applyAlignment="1" applyProtection="1">
      <alignment horizontal="right"/>
      <protection hidden="1"/>
    </xf>
    <xf numFmtId="44" fontId="6" fillId="0" borderId="14" xfId="0" applyNumberFormat="1" applyFont="1" applyBorder="1" applyAlignment="1" applyProtection="1">
      <alignment horizontal="center" vertical="center" wrapText="1"/>
      <protection locked="0" hidden="1"/>
    </xf>
    <xf numFmtId="44" fontId="6" fillId="0" borderId="6" xfId="0" applyNumberFormat="1" applyFont="1" applyBorder="1" applyAlignment="1" applyProtection="1">
      <alignment horizontal="center" vertical="center" wrapText="1"/>
      <protection locked="0" hidden="1"/>
    </xf>
    <xf numFmtId="44" fontId="6" fillId="0" borderId="12" xfId="0" applyNumberFormat="1" applyFont="1" applyBorder="1" applyAlignment="1" applyProtection="1">
      <alignment horizontal="center" vertical="center" wrapText="1"/>
      <protection locked="0" hidden="1"/>
    </xf>
    <xf numFmtId="44" fontId="6" fillId="0" borderId="1" xfId="0" applyNumberFormat="1" applyFont="1" applyBorder="1" applyAlignment="1" applyProtection="1">
      <alignment horizontal="center" vertical="center" wrapText="1"/>
      <protection locked="0" hidden="1"/>
    </xf>
    <xf numFmtId="0" fontId="6" fillId="4" borderId="13" xfId="0" applyFont="1" applyFill="1" applyBorder="1" applyAlignment="1" applyProtection="1">
      <alignment horizontal="center" vertical="center" wrapText="1"/>
      <protection hidden="1"/>
    </xf>
    <xf numFmtId="49" fontId="14" fillId="0" borderId="0" xfId="0" applyNumberFormat="1" applyFont="1" applyAlignment="1" applyProtection="1">
      <alignment horizontal="left" vertical="center" wrapText="1"/>
      <protection hidden="1"/>
    </xf>
    <xf numFmtId="0" fontId="10" fillId="2" borderId="2" xfId="0" applyFont="1" applyFill="1" applyBorder="1" applyAlignment="1" applyProtection="1">
      <alignment horizontal="center" vertical="center" wrapText="1"/>
      <protection hidden="1"/>
    </xf>
    <xf numFmtId="0" fontId="10" fillId="2" borderId="3" xfId="0" applyFont="1" applyFill="1" applyBorder="1" applyAlignment="1" applyProtection="1">
      <alignment horizontal="center" vertical="center" wrapText="1"/>
      <protection hidden="1"/>
    </xf>
    <xf numFmtId="0" fontId="6" fillId="4" borderId="13" xfId="0" applyFont="1" applyFill="1" applyBorder="1" applyAlignment="1" applyProtection="1">
      <alignment horizontal="center" vertical="center" wrapText="1"/>
      <protection hidden="1"/>
    </xf>
    <xf numFmtId="0" fontId="6" fillId="4" borderId="11" xfId="0" applyFont="1" applyFill="1" applyBorder="1" applyAlignment="1" applyProtection="1">
      <alignment horizontal="center" vertical="center" wrapText="1"/>
      <protection hidden="1"/>
    </xf>
    <xf numFmtId="164" fontId="10" fillId="0" borderId="13" xfId="0" applyNumberFormat="1" applyFont="1" applyFill="1" applyBorder="1" applyAlignment="1" applyProtection="1">
      <alignment horizontal="center" vertical="center" wrapText="1"/>
      <protection hidden="1"/>
    </xf>
    <xf numFmtId="0" fontId="10" fillId="0" borderId="11" xfId="0" applyFont="1" applyFill="1" applyBorder="1" applyAlignment="1" applyProtection="1">
      <alignment horizontal="center" vertical="center" wrapText="1"/>
      <protection hidden="1"/>
    </xf>
    <xf numFmtId="0" fontId="10" fillId="0" borderId="14" xfId="0" applyFont="1" applyFill="1" applyBorder="1" applyAlignment="1" applyProtection="1">
      <alignment horizontal="center" vertical="center" wrapText="1"/>
      <protection hidden="1"/>
    </xf>
    <xf numFmtId="0" fontId="10" fillId="2" borderId="13" xfId="0" applyFont="1" applyFill="1" applyBorder="1" applyAlignment="1" applyProtection="1">
      <alignment horizontal="center" vertical="center" wrapText="1"/>
      <protection hidden="1"/>
    </xf>
    <xf numFmtId="0" fontId="10" fillId="2" borderId="11" xfId="0" applyFont="1" applyFill="1" applyBorder="1" applyAlignment="1" applyProtection="1">
      <alignment horizontal="center" vertical="center" wrapText="1"/>
      <protection hidden="1"/>
    </xf>
    <xf numFmtId="0" fontId="10" fillId="2" borderId="14" xfId="0" applyFont="1" applyFill="1" applyBorder="1" applyAlignment="1" applyProtection="1">
      <alignment horizontal="center" vertical="center" wrapText="1"/>
      <protection hidden="1"/>
    </xf>
    <xf numFmtId="0" fontId="14" fillId="0" borderId="0" xfId="0" applyFont="1" applyAlignment="1" applyProtection="1">
      <alignment horizontal="right" vertical="center"/>
      <protection hidden="1"/>
    </xf>
    <xf numFmtId="0" fontId="14" fillId="0" borderId="0" xfId="0" applyFont="1" applyAlignment="1" applyProtection="1">
      <alignment horizontal="right"/>
      <protection hidden="1"/>
    </xf>
    <xf numFmtId="0" fontId="14" fillId="0" borderId="9" xfId="0" applyFont="1" applyBorder="1" applyAlignment="1" applyProtection="1">
      <alignment horizontal="right"/>
      <protection hidden="1"/>
    </xf>
    <xf numFmtId="0" fontId="8" fillId="2" borderId="13" xfId="0" applyFont="1" applyFill="1" applyBorder="1" applyAlignment="1" applyProtection="1">
      <alignment horizontal="right" vertical="center" wrapText="1"/>
      <protection hidden="1"/>
    </xf>
    <xf numFmtId="0" fontId="8" fillId="2" borderId="11" xfId="0" applyFont="1" applyFill="1" applyBorder="1" applyAlignment="1" applyProtection="1">
      <alignment horizontal="right" vertical="center" wrapText="1"/>
      <protection hidden="1"/>
    </xf>
    <xf numFmtId="0" fontId="8" fillId="2" borderId="14" xfId="0" applyFont="1" applyFill="1" applyBorder="1" applyAlignment="1" applyProtection="1">
      <alignment horizontal="right" vertical="center" wrapText="1"/>
      <protection hidden="1"/>
    </xf>
    <xf numFmtId="0" fontId="3" fillId="2" borderId="2" xfId="0" applyFont="1" applyFill="1" applyBorder="1" applyAlignment="1" applyProtection="1">
      <alignment horizontal="center" vertical="center" wrapText="1"/>
      <protection hidden="1"/>
    </xf>
    <xf numFmtId="0" fontId="3" fillId="2" borderId="3" xfId="0" applyFont="1" applyFill="1" applyBorder="1" applyAlignment="1" applyProtection="1">
      <alignment horizontal="center" vertical="center" wrapText="1"/>
      <protection hidden="1"/>
    </xf>
    <xf numFmtId="0" fontId="3" fillId="2" borderId="4" xfId="0" applyFont="1" applyFill="1" applyBorder="1" applyAlignment="1" applyProtection="1">
      <alignment horizontal="center" vertical="center" wrapText="1"/>
      <protection hidden="1"/>
    </xf>
    <xf numFmtId="49" fontId="14" fillId="0" borderId="0" xfId="0" applyNumberFormat="1" applyFont="1" applyAlignment="1" applyProtection="1">
      <alignment horizontal="left" vertical="top" wrapText="1"/>
      <protection hidden="1"/>
    </xf>
    <xf numFmtId="49" fontId="5" fillId="0" borderId="0" xfId="0" applyNumberFormat="1" applyFont="1" applyAlignment="1" applyProtection="1">
      <alignment horizontal="left" vertical="top" wrapText="1"/>
      <protection hidden="1"/>
    </xf>
    <xf numFmtId="2" fontId="14" fillId="0" borderId="13" xfId="1" applyNumberFormat="1" applyFont="1" applyBorder="1" applyAlignment="1" applyProtection="1">
      <alignment horizontal="center" vertical="center" wrapText="1"/>
      <protection locked="0" hidden="1"/>
    </xf>
    <xf numFmtId="2" fontId="6" fillId="0" borderId="13" xfId="0" applyNumberFormat="1" applyFont="1" applyBorder="1" applyAlignment="1" applyProtection="1">
      <alignment horizontal="center" vertical="center" wrapText="1"/>
      <protection locked="0" hidden="1"/>
    </xf>
  </cellXfs>
  <cellStyles count="2">
    <cellStyle name="Moneda" xfId="1" builtinId="4"/>
    <cellStyle name="Normal" xfId="0" builtinId="0"/>
  </cellStyles>
  <dxfs count="0"/>
  <tableStyles count="0" defaultTableStyle="TableStyleMedium2" defaultPivotStyle="PivotStyleLight16"/>
  <colors>
    <mruColors>
      <color rgb="FFC0C0C0"/>
      <color rgb="FF0084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3F84B-3613-46DC-9570-59BFC700F4DA}">
  <dimension ref="B1:U24"/>
  <sheetViews>
    <sheetView showGridLines="0" tabSelected="1" workbookViewId="0">
      <selection activeCell="V11" sqref="V11"/>
    </sheetView>
  </sheetViews>
  <sheetFormatPr baseColWidth="10" defaultColWidth="11.42578125" defaultRowHeight="15" x14ac:dyDescent="0.25"/>
  <cols>
    <col min="1" max="1" width="5.7109375" style="1" customWidth="1"/>
    <col min="2" max="5" width="10.7109375" style="1" customWidth="1"/>
    <col min="6" max="6" width="2.7109375" style="1" customWidth="1"/>
    <col min="7" max="10" width="10.7109375" style="1" customWidth="1"/>
    <col min="11" max="11" width="2.7109375" style="1" customWidth="1"/>
    <col min="12" max="15" width="10.7109375" style="1" customWidth="1"/>
    <col min="16" max="16" width="2.7109375" style="1" customWidth="1"/>
    <col min="17" max="20" width="10.7109375" style="1" customWidth="1"/>
    <col min="21" max="21" width="5.7109375" style="1" customWidth="1"/>
    <col min="22" max="16384" width="11.42578125" style="1"/>
  </cols>
  <sheetData>
    <row r="1" spans="2:21" ht="15.75" thickBot="1" x14ac:dyDescent="0.3"/>
    <row r="2" spans="2:21" ht="24.95" customHeight="1" thickBot="1" x14ac:dyDescent="0.3">
      <c r="B2" s="79" t="s">
        <v>68</v>
      </c>
      <c r="C2" s="80"/>
      <c r="D2" s="80"/>
      <c r="E2" s="80"/>
      <c r="F2" s="80"/>
      <c r="G2" s="80"/>
      <c r="H2" s="80"/>
      <c r="I2" s="80"/>
      <c r="J2" s="80"/>
      <c r="K2" s="80"/>
      <c r="L2" s="80"/>
      <c r="M2" s="80"/>
      <c r="N2" s="80"/>
      <c r="O2" s="80"/>
      <c r="P2" s="80"/>
      <c r="Q2" s="80"/>
      <c r="R2" s="80"/>
      <c r="S2" s="80"/>
      <c r="T2" s="80"/>
      <c r="U2" s="2"/>
    </row>
    <row r="3" spans="2:21" s="10" customFormat="1" ht="33.75" customHeight="1" thickBot="1" x14ac:dyDescent="0.3">
      <c r="B3" s="3" t="s">
        <v>0</v>
      </c>
      <c r="C3" s="3" t="s">
        <v>25</v>
      </c>
      <c r="D3" s="4" t="s">
        <v>1</v>
      </c>
      <c r="E3" s="3" t="s">
        <v>2</v>
      </c>
      <c r="F3" s="5"/>
      <c r="G3" s="3" t="s">
        <v>0</v>
      </c>
      <c r="H3" s="3" t="s">
        <v>25</v>
      </c>
      <c r="I3" s="4" t="s">
        <v>1</v>
      </c>
      <c r="J3" s="3" t="s">
        <v>2</v>
      </c>
      <c r="K3" s="6"/>
      <c r="L3" s="7" t="s">
        <v>0</v>
      </c>
      <c r="M3" s="7" t="s">
        <v>25</v>
      </c>
      <c r="N3" s="8" t="s">
        <v>1</v>
      </c>
      <c r="O3" s="8" t="s">
        <v>2</v>
      </c>
      <c r="P3" s="6"/>
      <c r="Q3" s="7" t="s">
        <v>0</v>
      </c>
      <c r="R3" s="7" t="s">
        <v>25</v>
      </c>
      <c r="S3" s="8" t="s">
        <v>1</v>
      </c>
      <c r="T3" s="8" t="s">
        <v>2</v>
      </c>
      <c r="U3" s="9"/>
    </row>
    <row r="4" spans="2:21" ht="15.75" thickBot="1" x14ac:dyDescent="0.3">
      <c r="B4" s="11"/>
      <c r="C4" s="12"/>
      <c r="D4" s="12"/>
      <c r="E4" s="12"/>
      <c r="F4" s="13"/>
      <c r="G4" s="11"/>
      <c r="H4" s="12"/>
      <c r="I4" s="12"/>
      <c r="J4" s="12"/>
      <c r="K4" s="13"/>
      <c r="L4" s="14"/>
      <c r="M4" s="14"/>
      <c r="N4" s="15"/>
      <c r="O4" s="15"/>
      <c r="P4" s="13"/>
      <c r="Q4" s="16"/>
      <c r="R4" s="15"/>
      <c r="S4" s="15"/>
      <c r="T4" s="16"/>
      <c r="U4" s="17"/>
    </row>
    <row r="5" spans="2:21" ht="20.100000000000001" customHeight="1" thickBot="1" x14ac:dyDescent="0.3">
      <c r="B5" s="18" t="s">
        <v>3</v>
      </c>
      <c r="C5" s="19">
        <v>120</v>
      </c>
      <c r="D5" s="100"/>
      <c r="E5" s="20">
        <f>TRUNC(C5*D5, 2)</f>
        <v>0</v>
      </c>
      <c r="F5" s="21"/>
      <c r="G5" s="18" t="s">
        <v>4</v>
      </c>
      <c r="H5" s="22">
        <v>100</v>
      </c>
      <c r="I5" s="101"/>
      <c r="J5" s="20">
        <f>TRUNC(H5*I5, 2)</f>
        <v>0</v>
      </c>
      <c r="K5" s="21"/>
      <c r="L5" s="23" t="s">
        <v>5</v>
      </c>
      <c r="M5" s="24">
        <v>80</v>
      </c>
      <c r="N5" s="101"/>
      <c r="O5" s="20">
        <f>TRUNC(M5*N5, 2)</f>
        <v>0</v>
      </c>
      <c r="P5" s="21"/>
      <c r="Q5" s="77" t="s">
        <v>6</v>
      </c>
      <c r="R5" s="77" t="s">
        <v>6</v>
      </c>
      <c r="S5" s="77" t="s">
        <v>6</v>
      </c>
      <c r="T5" s="25" t="s">
        <v>6</v>
      </c>
      <c r="U5" s="17"/>
    </row>
    <row r="6" spans="2:21" ht="20.100000000000001" customHeight="1" thickBot="1" x14ac:dyDescent="0.3">
      <c r="B6" s="26" t="s">
        <v>7</v>
      </c>
      <c r="C6" s="27">
        <v>40</v>
      </c>
      <c r="D6" s="101"/>
      <c r="E6" s="20">
        <f>TRUNC(C6*D6, 2)</f>
        <v>0</v>
      </c>
      <c r="F6" s="21"/>
      <c r="G6" s="26" t="s">
        <v>8</v>
      </c>
      <c r="H6" s="22">
        <v>60</v>
      </c>
      <c r="I6" s="101"/>
      <c r="J6" s="20">
        <f>TRUNC(H6*I6, 2)</f>
        <v>0</v>
      </c>
      <c r="K6" s="21"/>
      <c r="L6" s="23" t="s">
        <v>9</v>
      </c>
      <c r="M6" s="24">
        <v>48</v>
      </c>
      <c r="N6" s="101"/>
      <c r="O6" s="20">
        <f>TRUNC(M6*N6, 2)</f>
        <v>0</v>
      </c>
      <c r="P6" s="21"/>
      <c r="Q6" s="23" t="s">
        <v>10</v>
      </c>
      <c r="R6" s="22">
        <v>8</v>
      </c>
      <c r="S6" s="101"/>
      <c r="T6" s="20">
        <f>TRUNC(R6*S6, 2)</f>
        <v>0</v>
      </c>
      <c r="U6" s="17"/>
    </row>
    <row r="7" spans="2:21" ht="15.75" thickBot="1" x14ac:dyDescent="0.3">
      <c r="B7" s="28"/>
      <c r="C7" s="29"/>
      <c r="D7" s="30"/>
      <c r="E7" s="30"/>
      <c r="F7" s="13"/>
      <c r="G7" s="31"/>
      <c r="H7" s="30"/>
      <c r="I7" s="32"/>
      <c r="J7" s="16"/>
      <c r="K7" s="13"/>
      <c r="L7" s="33"/>
      <c r="M7" s="30"/>
      <c r="N7" s="32"/>
      <c r="O7" s="16"/>
      <c r="P7" s="13"/>
      <c r="Q7" s="33"/>
      <c r="R7" s="30"/>
      <c r="S7" s="30"/>
      <c r="T7" s="30"/>
      <c r="U7" s="17"/>
    </row>
    <row r="8" spans="2:21" ht="20.100000000000001" customHeight="1" thickBot="1" x14ac:dyDescent="0.3">
      <c r="B8" s="18" t="s">
        <v>11</v>
      </c>
      <c r="C8" s="19">
        <v>100</v>
      </c>
      <c r="D8" s="101"/>
      <c r="E8" s="20">
        <f>TRUNC(C8*D8, 2)</f>
        <v>0</v>
      </c>
      <c r="F8" s="21"/>
      <c r="G8" s="18" t="s">
        <v>12</v>
      </c>
      <c r="H8" s="22">
        <v>80</v>
      </c>
      <c r="I8" s="101"/>
      <c r="J8" s="20">
        <f>TRUNC(H8*I8, 2)</f>
        <v>0</v>
      </c>
      <c r="K8" s="21"/>
      <c r="L8" s="23" t="s">
        <v>13</v>
      </c>
      <c r="M8" s="24">
        <v>40</v>
      </c>
      <c r="N8" s="101"/>
      <c r="O8" s="20">
        <f>TRUNC(M8*N8, 2)</f>
        <v>0</v>
      </c>
      <c r="P8" s="21"/>
      <c r="Q8" s="77" t="s">
        <v>6</v>
      </c>
      <c r="R8" s="77" t="s">
        <v>6</v>
      </c>
      <c r="S8" s="77"/>
      <c r="T8" s="25" t="s">
        <v>6</v>
      </c>
      <c r="U8" s="17"/>
    </row>
    <row r="9" spans="2:21" ht="20.100000000000001" customHeight="1" thickBot="1" x14ac:dyDescent="0.3">
      <c r="B9" s="26" t="s">
        <v>14</v>
      </c>
      <c r="C9" s="27">
        <v>40</v>
      </c>
      <c r="D9" s="101"/>
      <c r="E9" s="20">
        <f>TRUNC(C9*D9, 2)</f>
        <v>0</v>
      </c>
      <c r="F9" s="21"/>
      <c r="G9" s="26" t="s">
        <v>15</v>
      </c>
      <c r="H9" s="22">
        <v>40</v>
      </c>
      <c r="I9" s="101"/>
      <c r="J9" s="20">
        <f>TRUNC(H9*I9, 2)</f>
        <v>0</v>
      </c>
      <c r="K9" s="21"/>
      <c r="L9" s="23" t="s">
        <v>16</v>
      </c>
      <c r="M9" s="24">
        <v>20</v>
      </c>
      <c r="N9" s="101"/>
      <c r="O9" s="20">
        <f>TRUNC(M9*N9, 2)</f>
        <v>0</v>
      </c>
      <c r="P9" s="21"/>
      <c r="Q9" s="23" t="s">
        <v>17</v>
      </c>
      <c r="R9" s="22">
        <v>8</v>
      </c>
      <c r="S9" s="101"/>
      <c r="T9" s="20">
        <f>TRUNC(R9*S9, 2)</f>
        <v>0</v>
      </c>
      <c r="U9" s="17"/>
    </row>
    <row r="10" spans="2:21" ht="15.75" thickBot="1" x14ac:dyDescent="0.3">
      <c r="B10" s="31"/>
      <c r="C10" s="29"/>
      <c r="D10" s="30"/>
      <c r="E10" s="30"/>
      <c r="F10" s="13"/>
      <c r="G10" s="31"/>
      <c r="H10" s="30"/>
      <c r="I10" s="16"/>
      <c r="J10" s="16"/>
      <c r="K10" s="13"/>
      <c r="L10" s="34"/>
      <c r="M10" s="30"/>
      <c r="N10" s="16"/>
      <c r="O10" s="16"/>
      <c r="P10" s="13"/>
      <c r="Q10" s="33"/>
      <c r="R10" s="30"/>
      <c r="S10" s="30"/>
      <c r="T10" s="30"/>
      <c r="U10" s="17"/>
    </row>
    <row r="11" spans="2:21" ht="20.100000000000001" customHeight="1" thickBot="1" x14ac:dyDescent="0.3">
      <c r="B11" s="18" t="s">
        <v>18</v>
      </c>
      <c r="C11" s="19">
        <v>20</v>
      </c>
      <c r="D11" s="101"/>
      <c r="E11" s="20">
        <f>TRUNC(C11*D11, 2)</f>
        <v>0</v>
      </c>
      <c r="F11" s="21"/>
      <c r="G11" s="18" t="s">
        <v>19</v>
      </c>
      <c r="H11" s="22">
        <v>28</v>
      </c>
      <c r="I11" s="101"/>
      <c r="J11" s="20">
        <f>TRUNC(H11*I11, 2)</f>
        <v>0</v>
      </c>
      <c r="K11" s="21"/>
      <c r="L11" s="23" t="s">
        <v>20</v>
      </c>
      <c r="M11" s="24">
        <v>24</v>
      </c>
      <c r="N11" s="101"/>
      <c r="O11" s="20">
        <f>TRUNC(M11*N11, 2)</f>
        <v>0</v>
      </c>
      <c r="P11" s="21"/>
      <c r="Q11" s="77" t="s">
        <v>6</v>
      </c>
      <c r="R11" s="77" t="s">
        <v>6</v>
      </c>
      <c r="S11" s="77"/>
      <c r="T11" s="25" t="s">
        <v>6</v>
      </c>
      <c r="U11" s="17"/>
    </row>
    <row r="12" spans="2:21" ht="20.100000000000001" customHeight="1" thickBot="1" x14ac:dyDescent="0.3">
      <c r="B12" s="26" t="s">
        <v>21</v>
      </c>
      <c r="C12" s="27">
        <v>8</v>
      </c>
      <c r="D12" s="101"/>
      <c r="E12" s="20">
        <f>TRUNC(C12*D12, 2)</f>
        <v>0</v>
      </c>
      <c r="F12" s="21"/>
      <c r="G12" s="26" t="s">
        <v>22</v>
      </c>
      <c r="H12" s="22">
        <v>8</v>
      </c>
      <c r="I12" s="101"/>
      <c r="J12" s="20">
        <f>TRUNC(H12*I12, 2)</f>
        <v>0</v>
      </c>
      <c r="K12" s="21"/>
      <c r="L12" s="23" t="s">
        <v>23</v>
      </c>
      <c r="M12" s="24">
        <v>8</v>
      </c>
      <c r="N12" s="101"/>
      <c r="O12" s="20">
        <f>TRUNC(M12*N12, 2)</f>
        <v>0</v>
      </c>
      <c r="P12" s="21"/>
      <c r="Q12" s="23" t="s">
        <v>24</v>
      </c>
      <c r="R12" s="22">
        <v>8</v>
      </c>
      <c r="S12" s="101"/>
      <c r="T12" s="20">
        <f>TRUNC(R12*S12, 2)</f>
        <v>0</v>
      </c>
      <c r="U12" s="17"/>
    </row>
    <row r="13" spans="2:21" ht="15.75" thickBot="1" x14ac:dyDescent="0.3">
      <c r="B13" s="11"/>
      <c r="C13" s="35"/>
      <c r="D13" s="16"/>
      <c r="E13" s="16"/>
      <c r="F13" s="36"/>
      <c r="G13" s="11"/>
      <c r="H13" s="16"/>
      <c r="I13" s="16"/>
      <c r="J13" s="16"/>
      <c r="K13" s="36"/>
      <c r="L13" s="14"/>
      <c r="M13" s="37"/>
      <c r="N13" s="16"/>
      <c r="O13" s="16"/>
      <c r="P13" s="36"/>
      <c r="Q13" s="14"/>
      <c r="R13" s="16"/>
      <c r="S13" s="16"/>
      <c r="T13" s="16"/>
      <c r="U13" s="17"/>
    </row>
    <row r="14" spans="2:21" ht="24.95" customHeight="1" thickBot="1" x14ac:dyDescent="0.3">
      <c r="B14" s="81" t="s">
        <v>41</v>
      </c>
      <c r="C14" s="82"/>
      <c r="D14" s="82"/>
      <c r="E14" s="20">
        <f>E5+E6+E8+E9+E11+E12</f>
        <v>0</v>
      </c>
      <c r="F14" s="21"/>
      <c r="G14" s="81" t="s">
        <v>42</v>
      </c>
      <c r="H14" s="82"/>
      <c r="I14" s="82"/>
      <c r="J14" s="20">
        <f>J5+J6+J8+J9+J11+J12</f>
        <v>0</v>
      </c>
      <c r="K14" s="38"/>
      <c r="L14" s="81" t="s">
        <v>43</v>
      </c>
      <c r="M14" s="82"/>
      <c r="N14" s="82"/>
      <c r="O14" s="20">
        <f>O5+O6+O8+O9+O11+O12</f>
        <v>0</v>
      </c>
      <c r="P14" s="38"/>
      <c r="Q14" s="81" t="s">
        <v>44</v>
      </c>
      <c r="R14" s="82"/>
      <c r="S14" s="82"/>
      <c r="T14" s="20">
        <f>T6+T9+T12</f>
        <v>0</v>
      </c>
      <c r="U14" s="2"/>
    </row>
    <row r="15" spans="2:21" ht="15.75" thickBot="1" x14ac:dyDescent="0.3">
      <c r="B15" s="39"/>
      <c r="C15" s="40"/>
      <c r="D15" s="40"/>
      <c r="E15" s="40"/>
      <c r="F15" s="39"/>
      <c r="G15" s="39"/>
      <c r="H15" s="39"/>
      <c r="I15" s="40"/>
      <c r="J15" s="40"/>
      <c r="K15" s="41"/>
      <c r="L15" s="41"/>
      <c r="M15" s="41"/>
      <c r="N15" s="41"/>
      <c r="O15" s="41"/>
      <c r="P15" s="41"/>
      <c r="Q15" s="41"/>
      <c r="R15" s="41"/>
      <c r="S15" s="41"/>
      <c r="T15" s="41"/>
      <c r="U15" s="41"/>
    </row>
    <row r="16" spans="2:21" ht="24.95" customHeight="1" thickBot="1" x14ac:dyDescent="0.3">
      <c r="I16" s="42"/>
      <c r="J16" s="86" t="s">
        <v>45</v>
      </c>
      <c r="K16" s="87"/>
      <c r="L16" s="88"/>
      <c r="M16" s="42"/>
      <c r="N16" s="43"/>
      <c r="O16" s="13"/>
      <c r="P16" s="13"/>
      <c r="Q16" s="13"/>
      <c r="R16" s="13"/>
      <c r="S16" s="13"/>
      <c r="T16" s="13"/>
      <c r="U16" s="13"/>
    </row>
    <row r="17" spans="2:21" ht="24.95" customHeight="1" thickBot="1" x14ac:dyDescent="0.3">
      <c r="B17" s="13"/>
      <c r="C17" s="13"/>
      <c r="D17" s="13"/>
      <c r="E17" s="13"/>
      <c r="F17" s="13"/>
      <c r="G17" s="13"/>
      <c r="H17" s="13"/>
      <c r="I17" s="44"/>
      <c r="J17" s="83">
        <f>E14+J14+O14+T14</f>
        <v>0</v>
      </c>
      <c r="K17" s="84"/>
      <c r="L17" s="85"/>
      <c r="M17" s="44"/>
      <c r="N17" s="45"/>
      <c r="O17" s="13"/>
      <c r="P17" s="13"/>
      <c r="Q17" s="13"/>
      <c r="R17" s="13"/>
      <c r="S17" s="13"/>
      <c r="T17" s="13"/>
      <c r="U17" s="13"/>
    </row>
    <row r="19" spans="2:21" x14ac:dyDescent="0.25">
      <c r="B19" s="46" t="s">
        <v>26</v>
      </c>
      <c r="C19" s="47"/>
      <c r="D19" s="47"/>
      <c r="E19" s="47"/>
      <c r="F19" s="47"/>
      <c r="G19" s="47"/>
      <c r="H19" s="47"/>
      <c r="I19" s="47"/>
      <c r="J19" s="47"/>
      <c r="K19" s="47"/>
      <c r="L19" s="47"/>
      <c r="M19" s="47"/>
      <c r="N19" s="47"/>
      <c r="O19" s="47"/>
      <c r="P19" s="47"/>
      <c r="Q19" s="47"/>
      <c r="R19" s="47"/>
      <c r="S19" s="47"/>
      <c r="T19" s="47"/>
    </row>
    <row r="20" spans="2:21" x14ac:dyDescent="0.25">
      <c r="B20" s="46" t="s">
        <v>27</v>
      </c>
      <c r="C20" s="47"/>
      <c r="D20" s="47"/>
      <c r="E20" s="47"/>
      <c r="F20" s="47"/>
      <c r="G20" s="47"/>
      <c r="H20" s="47"/>
      <c r="I20" s="47"/>
      <c r="J20" s="47"/>
      <c r="K20" s="47"/>
      <c r="L20" s="47"/>
      <c r="M20" s="47"/>
      <c r="N20" s="47"/>
      <c r="O20" s="47"/>
      <c r="P20" s="47"/>
      <c r="Q20" s="47"/>
      <c r="R20" s="47"/>
      <c r="S20" s="47"/>
      <c r="T20" s="47"/>
    </row>
    <row r="21" spans="2:21" x14ac:dyDescent="0.25">
      <c r="B21" s="46" t="s">
        <v>28</v>
      </c>
      <c r="C21" s="47"/>
      <c r="D21" s="47"/>
      <c r="E21" s="47"/>
      <c r="F21" s="47"/>
      <c r="G21" s="47"/>
      <c r="H21" s="47"/>
      <c r="I21" s="47"/>
      <c r="J21" s="47"/>
      <c r="K21" s="47"/>
      <c r="L21" s="47"/>
      <c r="M21" s="47"/>
      <c r="N21" s="47"/>
      <c r="O21" s="47"/>
      <c r="P21" s="47"/>
      <c r="Q21" s="47"/>
      <c r="R21" s="47"/>
      <c r="S21" s="47"/>
      <c r="T21" s="47"/>
    </row>
    <row r="22" spans="2:21" x14ac:dyDescent="0.25">
      <c r="B22" s="47"/>
      <c r="C22" s="47"/>
      <c r="D22" s="47"/>
      <c r="E22" s="47"/>
      <c r="F22" s="47"/>
      <c r="G22" s="47"/>
      <c r="H22" s="47"/>
      <c r="I22" s="47"/>
      <c r="J22" s="47"/>
      <c r="K22" s="47"/>
      <c r="L22" s="47"/>
      <c r="M22" s="47"/>
      <c r="N22" s="47"/>
      <c r="O22" s="47"/>
      <c r="P22" s="47"/>
      <c r="Q22" s="47"/>
      <c r="R22" s="47"/>
      <c r="S22" s="47"/>
      <c r="T22" s="47"/>
    </row>
    <row r="23" spans="2:21" s="48" customFormat="1" ht="24" customHeight="1" x14ac:dyDescent="0.25">
      <c r="B23" s="78" t="s">
        <v>64</v>
      </c>
      <c r="C23" s="78"/>
      <c r="D23" s="78"/>
      <c r="E23" s="78"/>
      <c r="F23" s="78"/>
      <c r="G23" s="78"/>
      <c r="H23" s="78"/>
      <c r="I23" s="78"/>
      <c r="J23" s="78"/>
      <c r="K23" s="78"/>
      <c r="L23" s="78"/>
      <c r="M23" s="78"/>
      <c r="N23" s="78"/>
      <c r="O23" s="78"/>
      <c r="P23" s="78"/>
      <c r="Q23" s="78"/>
      <c r="R23" s="78"/>
      <c r="S23" s="78"/>
      <c r="T23" s="78"/>
    </row>
    <row r="24" spans="2:21" s="48" customFormat="1" ht="28.5" customHeight="1" x14ac:dyDescent="0.25">
      <c r="B24" s="78" t="s">
        <v>65</v>
      </c>
      <c r="C24" s="78"/>
      <c r="D24" s="78"/>
      <c r="E24" s="78"/>
      <c r="F24" s="78"/>
      <c r="G24" s="78"/>
      <c r="H24" s="78"/>
      <c r="I24" s="78"/>
      <c r="J24" s="78"/>
      <c r="K24" s="78"/>
      <c r="L24" s="78"/>
      <c r="M24" s="78"/>
      <c r="N24" s="78"/>
      <c r="O24" s="78"/>
      <c r="P24" s="78"/>
      <c r="Q24" s="78"/>
      <c r="R24" s="78"/>
      <c r="S24" s="78"/>
      <c r="T24" s="78"/>
    </row>
  </sheetData>
  <sheetProtection algorithmName="SHA-512" hashValue="Ca28viAXjPsFj0l/XHgsbsz431+HB6TOuIrq8Cajxnsp8wB5SwyNmpd7EGY+rqaQn2HVdQVDXKPV8nkKC/Bd9g==" saltValue="S9PJATrQUMng8xTzaZH1Pw==" spinCount="100000" sheet="1" objects="1" scenarios="1"/>
  <mergeCells count="9">
    <mergeCell ref="B23:T23"/>
    <mergeCell ref="B24:T24"/>
    <mergeCell ref="B2:T2"/>
    <mergeCell ref="Q14:S14"/>
    <mergeCell ref="J17:L17"/>
    <mergeCell ref="B14:D14"/>
    <mergeCell ref="G14:I14"/>
    <mergeCell ref="L14:N14"/>
    <mergeCell ref="J16:L16"/>
  </mergeCells>
  <dataValidations xWindow="190" yWindow="308" count="1">
    <dataValidation type="custom" allowBlank="1" showErrorMessage="1" promptTitle="¡IMPORTANTE!" sqref="D5 D6 D8 D9 D11 D12 I5 I9 N12 N9 N8 N6 S6 S9 S12 N5 I6 I8 I11 I12 N11" xr:uid="{786E823F-1AC9-493E-B300-8E2D0A2CB9A4}">
      <formula1>AND(ISNUMBER(D5),TRUNC(D5,2)=D5)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4DF8E-6030-439A-8354-6C6F288C6B46}">
  <dimension ref="B1:F39"/>
  <sheetViews>
    <sheetView showGridLines="0" topLeftCell="A5" workbookViewId="0">
      <selection activeCell="I13" sqref="I13"/>
    </sheetView>
  </sheetViews>
  <sheetFormatPr baseColWidth="10" defaultColWidth="11.42578125" defaultRowHeight="15" x14ac:dyDescent="0.25"/>
  <cols>
    <col min="1" max="1" width="5.7109375" style="48" customWidth="1"/>
    <col min="2" max="2" width="50.7109375" style="48" customWidth="1"/>
    <col min="3" max="5" width="12.7109375" style="48" customWidth="1"/>
    <col min="6" max="6" width="5.7109375" style="48" customWidth="1"/>
    <col min="7" max="16384" width="11.42578125" style="48"/>
  </cols>
  <sheetData>
    <row r="1" spans="2:6" ht="15.75" thickBot="1" x14ac:dyDescent="0.3"/>
    <row r="2" spans="2:6" ht="24.95" customHeight="1" thickBot="1" x14ac:dyDescent="0.3">
      <c r="B2" s="95" t="s">
        <v>69</v>
      </c>
      <c r="C2" s="96"/>
      <c r="D2" s="96"/>
      <c r="E2" s="97"/>
      <c r="F2" s="49"/>
    </row>
    <row r="3" spans="2:6" ht="34.5" thickBot="1" x14ac:dyDescent="0.3">
      <c r="B3" s="50" t="s">
        <v>29</v>
      </c>
      <c r="C3" s="51" t="s">
        <v>39</v>
      </c>
      <c r="D3" s="51" t="s">
        <v>30</v>
      </c>
      <c r="E3" s="50" t="s">
        <v>31</v>
      </c>
      <c r="F3" s="52"/>
    </row>
    <row r="4" spans="2:6" ht="45.75" thickBot="1" x14ac:dyDescent="0.3">
      <c r="B4" s="53" t="s">
        <v>32</v>
      </c>
      <c r="C4" s="73"/>
      <c r="D4" s="54">
        <v>120</v>
      </c>
      <c r="E4" s="20">
        <f>TRUNC(C4*D4, 2)</f>
        <v>0</v>
      </c>
      <c r="F4" s="52"/>
    </row>
    <row r="5" spans="2:6" ht="45.75" thickBot="1" x14ac:dyDescent="0.3">
      <c r="B5" s="55" t="s">
        <v>33</v>
      </c>
      <c r="C5" s="74"/>
      <c r="D5" s="56">
        <v>120</v>
      </c>
      <c r="E5" s="20">
        <f t="shared" ref="E5:E14" si="0">TRUNC(C5*D5, 2)</f>
        <v>0</v>
      </c>
      <c r="F5" s="52"/>
    </row>
    <row r="6" spans="2:6" ht="45.75" thickBot="1" x14ac:dyDescent="0.3">
      <c r="B6" s="55" t="s">
        <v>34</v>
      </c>
      <c r="C6" s="74"/>
      <c r="D6" s="56">
        <v>120</v>
      </c>
      <c r="E6" s="20">
        <f t="shared" si="0"/>
        <v>0</v>
      </c>
      <c r="F6" s="52"/>
    </row>
    <row r="7" spans="2:6" ht="15.75" thickBot="1" x14ac:dyDescent="0.3">
      <c r="B7" s="55" t="s">
        <v>46</v>
      </c>
      <c r="C7" s="74"/>
      <c r="D7" s="56">
        <v>700</v>
      </c>
      <c r="E7" s="20">
        <f>TRUNC(C7*D7, 2)</f>
        <v>0</v>
      </c>
      <c r="F7" s="52"/>
    </row>
    <row r="8" spans="2:6" ht="34.5" thickBot="1" x14ac:dyDescent="0.3">
      <c r="B8" s="55" t="s">
        <v>35</v>
      </c>
      <c r="C8" s="74"/>
      <c r="D8" s="57">
        <v>1000</v>
      </c>
      <c r="E8" s="20">
        <f t="shared" si="0"/>
        <v>0</v>
      </c>
      <c r="F8" s="52"/>
    </row>
    <row r="9" spans="2:6" ht="20.100000000000001" customHeight="1" thickBot="1" x14ac:dyDescent="0.3">
      <c r="B9" s="55" t="s">
        <v>47</v>
      </c>
      <c r="C9" s="74"/>
      <c r="D9" s="56">
        <v>5</v>
      </c>
      <c r="E9" s="20">
        <f>TRUNC(C9*D9, 2)</f>
        <v>0</v>
      </c>
      <c r="F9" s="52"/>
    </row>
    <row r="10" spans="2:6" ht="20.100000000000001" customHeight="1" thickBot="1" x14ac:dyDescent="0.3">
      <c r="B10" s="58" t="s">
        <v>36</v>
      </c>
      <c r="C10" s="75"/>
      <c r="D10" s="59">
        <v>2000</v>
      </c>
      <c r="E10" s="20">
        <f>TRUNC(C10*D10, 2)</f>
        <v>0</v>
      </c>
      <c r="F10" s="52"/>
    </row>
    <row r="11" spans="2:6" ht="20.100000000000001" customHeight="1" thickBot="1" x14ac:dyDescent="0.3">
      <c r="B11" s="53" t="s">
        <v>37</v>
      </c>
      <c r="C11" s="76"/>
      <c r="D11" s="60">
        <v>500</v>
      </c>
      <c r="E11" s="20">
        <f t="shared" si="0"/>
        <v>0</v>
      </c>
      <c r="F11" s="52"/>
    </row>
    <row r="12" spans="2:6" ht="45.75" thickBot="1" x14ac:dyDescent="0.3">
      <c r="B12" s="55" t="s">
        <v>49</v>
      </c>
      <c r="C12" s="74"/>
      <c r="D12" s="57">
        <v>1000</v>
      </c>
      <c r="E12" s="20">
        <f t="shared" si="0"/>
        <v>0</v>
      </c>
      <c r="F12" s="52"/>
    </row>
    <row r="13" spans="2:6" ht="23.25" thickBot="1" x14ac:dyDescent="0.3">
      <c r="B13" s="55" t="s">
        <v>38</v>
      </c>
      <c r="C13" s="74"/>
      <c r="D13" s="57">
        <v>3000</v>
      </c>
      <c r="E13" s="20">
        <f t="shared" si="0"/>
        <v>0</v>
      </c>
      <c r="F13" s="52"/>
    </row>
    <row r="14" spans="2:6" ht="34.5" thickBot="1" x14ac:dyDescent="0.3">
      <c r="B14" s="55" t="s">
        <v>48</v>
      </c>
      <c r="C14" s="74"/>
      <c r="D14" s="57">
        <v>2000</v>
      </c>
      <c r="E14" s="20">
        <f t="shared" si="0"/>
        <v>0</v>
      </c>
      <c r="F14" s="52"/>
    </row>
    <row r="15" spans="2:6" ht="24.95" customHeight="1" thickBot="1" x14ac:dyDescent="0.3">
      <c r="B15" s="92" t="s">
        <v>40</v>
      </c>
      <c r="C15" s="93"/>
      <c r="D15" s="94"/>
      <c r="E15" s="61">
        <f>SUM(E4:E14)</f>
        <v>0</v>
      </c>
      <c r="F15" s="52"/>
    </row>
    <row r="16" spans="2:6" x14ac:dyDescent="0.25">
      <c r="B16" s="62" t="s">
        <v>51</v>
      </c>
      <c r="C16" s="63"/>
      <c r="D16" s="63"/>
      <c r="E16" s="63"/>
      <c r="F16" s="52"/>
    </row>
    <row r="17" spans="2:6" ht="24.95" customHeight="1" x14ac:dyDescent="0.25">
      <c r="B17" s="99" t="s">
        <v>60</v>
      </c>
      <c r="C17" s="99"/>
      <c r="D17" s="99"/>
      <c r="E17" s="99"/>
      <c r="F17" s="52"/>
    </row>
    <row r="18" spans="2:6" ht="24.95" customHeight="1" x14ac:dyDescent="0.25">
      <c r="B18" s="98" t="s">
        <v>63</v>
      </c>
      <c r="C18" s="98"/>
      <c r="D18" s="98"/>
      <c r="E18" s="98"/>
      <c r="F18" s="52"/>
    </row>
    <row r="19" spans="2:6" ht="24.95" customHeight="1" x14ac:dyDescent="0.25">
      <c r="B19" s="99" t="s">
        <v>52</v>
      </c>
      <c r="C19" s="99"/>
      <c r="D19" s="99"/>
      <c r="E19" s="99"/>
      <c r="F19" s="52"/>
    </row>
    <row r="20" spans="2:6" ht="24.95" customHeight="1" x14ac:dyDescent="0.25">
      <c r="B20" s="99" t="s">
        <v>53</v>
      </c>
      <c r="C20" s="99"/>
      <c r="D20" s="99"/>
      <c r="E20" s="99"/>
      <c r="F20" s="52"/>
    </row>
    <row r="21" spans="2:6" ht="5.0999999999999996" customHeight="1" thickBot="1" x14ac:dyDescent="0.3"/>
    <row r="22" spans="2:6" ht="15.75" thickBot="1" x14ac:dyDescent="0.3">
      <c r="B22" s="89" t="s">
        <v>55</v>
      </c>
      <c r="C22" s="89"/>
      <c r="D22" s="89"/>
      <c r="E22" s="64">
        <f>'TABLA N.º1'!E14+'TABLA N.º1'!J14+'TABLA N.º1'!O14+'TABLA N.º1'!T14</f>
        <v>0</v>
      </c>
    </row>
    <row r="23" spans="2:6" ht="9.9499999999999993" customHeight="1" thickBot="1" x14ac:dyDescent="0.3">
      <c r="B23" s="71"/>
      <c r="C23" s="72"/>
      <c r="D23" s="72"/>
      <c r="E23" s="65"/>
    </row>
    <row r="24" spans="2:6" ht="15.75" thickBot="1" x14ac:dyDescent="0.3">
      <c r="B24" s="89" t="s">
        <v>56</v>
      </c>
      <c r="C24" s="89"/>
      <c r="D24" s="89"/>
      <c r="E24" s="64">
        <f>E15</f>
        <v>0</v>
      </c>
    </row>
    <row r="25" spans="2:6" ht="5.0999999999999996" customHeight="1" thickBot="1" x14ac:dyDescent="0.3">
      <c r="B25" s="66"/>
      <c r="C25" s="67"/>
      <c r="D25" s="67"/>
      <c r="E25" s="68"/>
    </row>
    <row r="26" spans="2:6" ht="5.0999999999999996" customHeight="1" thickBot="1" x14ac:dyDescent="0.3">
      <c r="B26" s="72"/>
      <c r="C26" s="72"/>
      <c r="D26" s="72"/>
      <c r="E26" s="65"/>
    </row>
    <row r="27" spans="2:6" ht="15.75" thickBot="1" x14ac:dyDescent="0.3">
      <c r="B27" s="90" t="s">
        <v>58</v>
      </c>
      <c r="C27" s="90"/>
      <c r="D27" s="90"/>
      <c r="E27" s="64">
        <f>E22+E24</f>
        <v>0</v>
      </c>
    </row>
    <row r="28" spans="2:6" ht="9.9499999999999993" customHeight="1" thickBot="1" x14ac:dyDescent="0.3">
      <c r="B28" s="72"/>
      <c r="C28" s="72"/>
      <c r="D28" s="72"/>
      <c r="E28" s="65"/>
    </row>
    <row r="29" spans="2:6" ht="15.75" thickBot="1" x14ac:dyDescent="0.3">
      <c r="B29" s="90" t="s">
        <v>54</v>
      </c>
      <c r="C29" s="90"/>
      <c r="D29" s="91"/>
      <c r="E29" s="64">
        <f>E27*0.21</f>
        <v>0</v>
      </c>
    </row>
    <row r="30" spans="2:6" ht="9.9499999999999993" customHeight="1" thickBot="1" x14ac:dyDescent="0.3">
      <c r="B30" s="72"/>
      <c r="C30" s="72"/>
      <c r="D30" s="72"/>
      <c r="E30" s="65"/>
    </row>
    <row r="31" spans="2:6" ht="15.75" thickBot="1" x14ac:dyDescent="0.3">
      <c r="B31" s="90" t="s">
        <v>57</v>
      </c>
      <c r="C31" s="90"/>
      <c r="D31" s="91"/>
      <c r="E31" s="64">
        <f>E27+E29</f>
        <v>0</v>
      </c>
    </row>
    <row r="33" spans="2:5" x14ac:dyDescent="0.25">
      <c r="B33" s="69" t="s">
        <v>50</v>
      </c>
    </row>
    <row r="34" spans="2:5" ht="24.95" customHeight="1" x14ac:dyDescent="0.25">
      <c r="B34" s="78" t="s">
        <v>62</v>
      </c>
      <c r="C34" s="78"/>
      <c r="D34" s="78"/>
      <c r="E34" s="78"/>
    </row>
    <row r="35" spans="2:5" ht="24.95" customHeight="1" x14ac:dyDescent="0.25">
      <c r="B35" s="78" t="s">
        <v>61</v>
      </c>
      <c r="C35" s="78"/>
      <c r="D35" s="78"/>
      <c r="E35" s="78"/>
    </row>
    <row r="36" spans="2:5" ht="24.95" customHeight="1" x14ac:dyDescent="0.25">
      <c r="B36" s="78" t="s">
        <v>67</v>
      </c>
      <c r="C36" s="78"/>
      <c r="D36" s="78"/>
      <c r="E36" s="78"/>
    </row>
    <row r="37" spans="2:5" ht="45.75" customHeight="1" x14ac:dyDescent="0.25">
      <c r="B37" s="78" t="s">
        <v>66</v>
      </c>
      <c r="C37" s="78"/>
      <c r="D37" s="78"/>
      <c r="E37" s="78"/>
    </row>
    <row r="39" spans="2:5" x14ac:dyDescent="0.25">
      <c r="C39" s="70" t="s">
        <v>59</v>
      </c>
    </row>
  </sheetData>
  <sheetProtection algorithmName="SHA-512" hashValue="BlCMg3oz8qb/LFKHFPbwKEI8KfNSAJcGzARYuijmT8vyv9tzp951+4py6N1mOJXFgCHpzq94HqikliT/yJhaXw==" saltValue="9S4HBm3u9OWtcTy3pGPS+g==" spinCount="100000" sheet="1" objects="1" scenarios="1"/>
  <dataConsolidate/>
  <mergeCells count="15">
    <mergeCell ref="B15:D15"/>
    <mergeCell ref="B2:E2"/>
    <mergeCell ref="B34:E34"/>
    <mergeCell ref="B18:E18"/>
    <mergeCell ref="B17:E17"/>
    <mergeCell ref="B19:E19"/>
    <mergeCell ref="B20:E20"/>
    <mergeCell ref="B36:E36"/>
    <mergeCell ref="B37:E37"/>
    <mergeCell ref="B22:D22"/>
    <mergeCell ref="B24:D24"/>
    <mergeCell ref="B27:D27"/>
    <mergeCell ref="B29:D29"/>
    <mergeCell ref="B31:D31"/>
    <mergeCell ref="B35:E35"/>
  </mergeCells>
  <dataValidations count="1">
    <dataValidation type="custom" allowBlank="1" showErrorMessage="1" promptTitle="¡IMPORTANTE!" prompt="Máximo 2 DECIMALES, IVA excluido." sqref="C4 C5 C6 C7 C8 C9 C10 C11 C12 C13 C14" xr:uid="{D20FBDCF-F429-4605-8D33-F72C59AE4DF9}">
      <formula1>AND(ISNUMBER(C4),TRUNC(C4,2)=C4)</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TABLA N.º1</vt:lpstr>
      <vt:lpstr>TABLA N.º2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Peral, Irene</dc:creator>
  <cp:lastModifiedBy>Murga Pita, Marta</cp:lastModifiedBy>
  <dcterms:created xsi:type="dcterms:W3CDTF">2023-12-01T07:28:14Z</dcterms:created>
  <dcterms:modified xsi:type="dcterms:W3CDTF">2024-03-01T08:42:20Z</dcterms:modified>
</cp:coreProperties>
</file>