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defaultThemeVersion="124226"/>
  <xr:revisionPtr revIDLastSave="0" documentId="13_ncr:1_{2B0C0D96-C381-4A5D-84FF-DEA7B36C367F}" xr6:coauthVersionLast="47" xr6:coauthVersionMax="47" xr10:uidLastSave="{00000000-0000-0000-0000-000000000000}"/>
  <bookViews>
    <workbookView xWindow="-28908" yWindow="-108" windowWidth="29016" windowHeight="15816" xr2:uid="{00000000-000D-0000-FFFF-FFFF00000000}"/>
  </bookViews>
  <sheets>
    <sheet name="Lote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5" l="1"/>
  <c r="F5" i="5"/>
  <c r="F6" i="5"/>
  <c r="F7" i="5"/>
  <c r="F8" i="5"/>
  <c r="F9" i="5"/>
  <c r="F10" i="5"/>
  <c r="F11" i="5"/>
  <c r="F12" i="5"/>
  <c r="F13" i="5"/>
  <c r="F14" i="5"/>
  <c r="F15" i="5"/>
  <c r="F16" i="5"/>
  <c r="F4" i="5"/>
  <c r="F22" i="5" l="1"/>
  <c r="F17" i="5"/>
  <c r="F26" i="5" l="1"/>
  <c r="F24" i="5"/>
  <c r="B22" i="5"/>
  <c r="B17" i="5"/>
  <c r="F28" i="5" l="1"/>
  <c r="F30" i="5" s="1"/>
  <c r="F32" i="5" s="1"/>
</calcChain>
</file>

<file path=xl/sharedStrings.xml><?xml version="1.0" encoding="utf-8"?>
<sst xmlns="http://schemas.openxmlformats.org/spreadsheetml/2006/main" count="44" uniqueCount="40">
  <si>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</si>
  <si>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Precio Total
(sin IVA)</t>
  </si>
  <si>
    <t>Beneficio Industrial</t>
  </si>
  <si>
    <t>PRESUPUESTO TOTAL SIN IVA</t>
  </si>
  <si>
    <t xml:space="preserve">IVA </t>
  </si>
  <si>
    <t>P R E S U P U E S T O   T O T A L   C O N   I V A</t>
  </si>
  <si>
    <t>Descripción</t>
  </si>
  <si>
    <t>Unidades</t>
  </si>
  <si>
    <t xml:space="preserve"> Soporte Flex Care L2</t>
  </si>
  <si>
    <t>Gastos Generales</t>
  </si>
  <si>
    <t>Código</t>
  </si>
  <si>
    <t>SWAA307P9</t>
  </si>
  <si>
    <t>Operations Bridge Express Edition Unit</t>
  </si>
  <si>
    <t>SWAA309P9</t>
  </si>
  <si>
    <t>Operations Bridge Premium Edition Unit</t>
  </si>
  <si>
    <t>T4809AAE</t>
  </si>
  <si>
    <t>NNMi Adv 1000 for Migr SW LTU</t>
  </si>
  <si>
    <t>M3A12AAE</t>
  </si>
  <si>
    <t>OpsBridg OpsMgrSvr Migr Comp SW E-LTU</t>
  </si>
  <si>
    <t>M3A13AAE</t>
  </si>
  <si>
    <t>OB OracleDB SPIMigrCm SW E-LTU</t>
  </si>
  <si>
    <t>M3A15AAE</t>
  </si>
  <si>
    <t>Ops Bridge SAP SPI Migr SW E-LTU</t>
  </si>
  <si>
    <t>M3A16AAE</t>
  </si>
  <si>
    <t>OB Weblogic Svr SPI Migr SW E-LTU</t>
  </si>
  <si>
    <t>M3A09AAE</t>
  </si>
  <si>
    <t>OB OBR Adv AO Migr SW E-LTU</t>
  </si>
  <si>
    <t>SWAA358P9</t>
  </si>
  <si>
    <t>Operations Bridge Premium Edition Unit for Restricted Migration Compliance</t>
  </si>
  <si>
    <t>TB123AAE</t>
  </si>
  <si>
    <t>BAC EUM w/ BPM Targets SW E-LTU</t>
  </si>
  <si>
    <t>A8B73AAE</t>
  </si>
  <si>
    <t>RUM Probe Premium Edition SW E-LTU</t>
  </si>
  <si>
    <t>TB131AAE</t>
  </si>
  <si>
    <t>BAC RUM Probe SW E-LTU</t>
  </si>
  <si>
    <t>SP-AG949</t>
  </si>
  <si>
    <t xml:space="preserve">Operations Bridge Premium Edition Unit – Perpetua lOperations Bridge Premium Edition Unit SW E-LTU </t>
  </si>
  <si>
    <t>Mantenimiento HW / SW, Soporte Técnico y Suscripciones de Software (3 años)</t>
  </si>
  <si>
    <t>Servicios Profesionales (3 años)</t>
  </si>
  <si>
    <t>Precio Ud/año
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</si>
</sst>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/>
    <xf numFmtId="164" fontId="6" fillId="5" borderId="2" xfId="0" applyNumberFormat="1" applyFont="1" applyFill="1" applyBorder="1" applyAlignment="1">
      <alignment vertical="center"/>
    </xf>
    <xf numFmtId="9" fontId="3" fillId="3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/>
    <xf numFmtId="3" fontId="7" fillId="0" borderId="1" xfId="0" applyNumberFormat="1" applyFont="1" applyBorder="1" applyAlignment="1">
      <alignment vertical="center"/>
    </xf>
    <xf numFmtId="164" fontId="8" fillId="4" borderId="1" xfId="0" applyNumberFormat="1" applyFont="1" applyFill="1" applyBorder="1" applyAlignment="1" applyProtection="1">
      <alignment vertical="center"/>
      <protection locked="0"/>
    </xf>
    <xf numFmtId="164" fontId="7" fillId="0" borderId="1" xfId="0" applyNumberFormat="1" applyFont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3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10" fontId="8" fillId="4" borderId="1" xfId="1" applyNumberFormat="1" applyFont="1" applyFill="1" applyBorder="1" applyAlignment="1" applyProtection="1">
      <alignment vertical="center"/>
      <protection locked="0"/>
    </xf>
    <xf numFmtId="0" fontId="2" fillId="9" borderId="0" xfId="0" applyFont="1" applyFill="1"/>
    <xf numFmtId="164" fontId="2" fillId="9" borderId="0" xfId="0" applyNumberFormat="1" applyFont="1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2" fillId="6" borderId="3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0066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2:H34"/>
  <sheetViews>
    <sheetView showGridLines="0" tabSelected="1" workbookViewId="0">
      <selection activeCell="E21" sqref="E21"/>
    </sheetView>
  </sheetViews>
  <sheetFormatPr baseColWidth="10" defaultColWidth="11.5546875" defaultRowHeight="14.4" x14ac:dyDescent="0.3"/>
  <cols>
    <col min="1" max="1" width="12.77734375" customWidth="1"/>
    <col min="2" max="2" width="13.109375" customWidth="1"/>
    <col min="3" max="3" width="82.6640625" bestFit="1" customWidth="1"/>
    <col min="4" max="4" width="10" bestFit="1" customWidth="1"/>
    <col min="5" max="5" width="16.6640625" customWidth="1"/>
    <col min="6" max="6" width="20.44140625" customWidth="1"/>
    <col min="7" max="7" width="18.33203125" customWidth="1"/>
    <col min="8" max="8" width="19.88671875" customWidth="1"/>
  </cols>
  <sheetData>
    <row r="2" spans="2:6" ht="30" customHeight="1" x14ac:dyDescent="0.3">
      <c r="B2" s="18" t="s">
        <v>37</v>
      </c>
      <c r="C2" s="19"/>
      <c r="D2" s="19"/>
      <c r="E2" s="19"/>
      <c r="F2" s="20"/>
    </row>
    <row r="3" spans="2:6" ht="31.2" x14ac:dyDescent="0.3">
      <c r="B3" s="12" t="s">
        <v>10</v>
      </c>
      <c r="C3" s="12" t="s">
        <v>6</v>
      </c>
      <c r="D3" s="1" t="s">
        <v>7</v>
      </c>
      <c r="E3" s="1" t="s">
        <v>39</v>
      </c>
      <c r="F3" s="1" t="s">
        <v>1</v>
      </c>
    </row>
    <row r="4" spans="2:6" ht="15" customHeight="1" x14ac:dyDescent="0.3">
      <c r="B4" s="11" t="s">
        <v>11</v>
      </c>
      <c r="C4" s="11" t="s">
        <v>12</v>
      </c>
      <c r="D4" s="6">
        <v>34</v>
      </c>
      <c r="E4" s="7"/>
      <c r="F4" s="8">
        <f>+D4*E4*3</f>
        <v>0</v>
      </c>
    </row>
    <row r="5" spans="2:6" ht="15" customHeight="1" x14ac:dyDescent="0.3">
      <c r="B5" s="11" t="s">
        <v>13</v>
      </c>
      <c r="C5" s="11" t="s">
        <v>14</v>
      </c>
      <c r="D5" s="6">
        <v>924</v>
      </c>
      <c r="E5" s="7"/>
      <c r="F5" s="8">
        <f t="shared" ref="F5:F16" si="0">+D5*E5*3</f>
        <v>0</v>
      </c>
    </row>
    <row r="6" spans="2:6" ht="15" customHeight="1" x14ac:dyDescent="0.3">
      <c r="B6" s="11" t="s">
        <v>15</v>
      </c>
      <c r="C6" s="11" t="s">
        <v>16</v>
      </c>
      <c r="D6" s="6">
        <v>1</v>
      </c>
      <c r="E6" s="7"/>
      <c r="F6" s="8">
        <f t="shared" si="0"/>
        <v>0</v>
      </c>
    </row>
    <row r="7" spans="2:6" ht="15" customHeight="1" x14ac:dyDescent="0.3">
      <c r="B7" s="11" t="s">
        <v>17</v>
      </c>
      <c r="C7" s="11" t="s">
        <v>18</v>
      </c>
      <c r="D7" s="6">
        <v>1</v>
      </c>
      <c r="E7" s="7"/>
      <c r="F7" s="8">
        <f t="shared" si="0"/>
        <v>0</v>
      </c>
    </row>
    <row r="8" spans="2:6" ht="15" customHeight="1" x14ac:dyDescent="0.3">
      <c r="B8" s="11" t="s">
        <v>19</v>
      </c>
      <c r="C8" s="11" t="s">
        <v>20</v>
      </c>
      <c r="D8" s="6">
        <v>1</v>
      </c>
      <c r="E8" s="7"/>
      <c r="F8" s="8">
        <f t="shared" si="0"/>
        <v>0</v>
      </c>
    </row>
    <row r="9" spans="2:6" ht="15" customHeight="1" x14ac:dyDescent="0.3">
      <c r="B9" s="11" t="s">
        <v>21</v>
      </c>
      <c r="C9" s="11" t="s">
        <v>22</v>
      </c>
      <c r="D9" s="6">
        <v>1</v>
      </c>
      <c r="E9" s="7"/>
      <c r="F9" s="8">
        <f t="shared" si="0"/>
        <v>0</v>
      </c>
    </row>
    <row r="10" spans="2:6" ht="15" customHeight="1" x14ac:dyDescent="0.3">
      <c r="B10" s="11" t="s">
        <v>23</v>
      </c>
      <c r="C10" s="11" t="s">
        <v>24</v>
      </c>
      <c r="D10" s="6">
        <v>1</v>
      </c>
      <c r="E10" s="7"/>
      <c r="F10" s="8">
        <f t="shared" si="0"/>
        <v>0</v>
      </c>
    </row>
    <row r="11" spans="2:6" ht="15" customHeight="1" x14ac:dyDescent="0.3">
      <c r="B11" s="11" t="s">
        <v>25</v>
      </c>
      <c r="C11" s="11" t="s">
        <v>26</v>
      </c>
      <c r="D11" s="6">
        <v>1</v>
      </c>
      <c r="E11" s="7"/>
      <c r="F11" s="8">
        <f t="shared" si="0"/>
        <v>0</v>
      </c>
    </row>
    <row r="12" spans="2:6" ht="15" customHeight="1" x14ac:dyDescent="0.3">
      <c r="B12" s="11" t="s">
        <v>27</v>
      </c>
      <c r="C12" s="11" t="s">
        <v>28</v>
      </c>
      <c r="D12" s="6">
        <v>55</v>
      </c>
      <c r="E12" s="7"/>
      <c r="F12" s="8">
        <f t="shared" si="0"/>
        <v>0</v>
      </c>
    </row>
    <row r="13" spans="2:6" ht="15" customHeight="1" x14ac:dyDescent="0.3">
      <c r="B13" s="11" t="s">
        <v>29</v>
      </c>
      <c r="C13" s="11" t="s">
        <v>30</v>
      </c>
      <c r="D13" s="6">
        <v>30</v>
      </c>
      <c r="E13" s="7"/>
      <c r="F13" s="8">
        <f t="shared" si="0"/>
        <v>0</v>
      </c>
    </row>
    <row r="14" spans="2:6" ht="15" customHeight="1" x14ac:dyDescent="0.3">
      <c r="B14" s="11" t="s">
        <v>31</v>
      </c>
      <c r="C14" s="11" t="s">
        <v>32</v>
      </c>
      <c r="D14" s="6">
        <v>1</v>
      </c>
      <c r="E14" s="7"/>
      <c r="F14" s="8">
        <f t="shared" si="0"/>
        <v>0</v>
      </c>
    </row>
    <row r="15" spans="2:6" ht="15" customHeight="1" x14ac:dyDescent="0.3">
      <c r="B15" s="11" t="s">
        <v>33</v>
      </c>
      <c r="C15" s="11" t="s">
        <v>34</v>
      </c>
      <c r="D15" s="6">
        <v>1</v>
      </c>
      <c r="E15" s="7"/>
      <c r="F15" s="8">
        <f t="shared" si="0"/>
        <v>0</v>
      </c>
    </row>
    <row r="16" spans="2:6" ht="15" customHeight="1" x14ac:dyDescent="0.3">
      <c r="B16" s="11" t="s">
        <v>35</v>
      </c>
      <c r="C16" s="11" t="s">
        <v>36</v>
      </c>
      <c r="D16" s="6">
        <v>334</v>
      </c>
      <c r="E16" s="7"/>
      <c r="F16" s="8">
        <f t="shared" si="0"/>
        <v>0</v>
      </c>
    </row>
    <row r="17" spans="2:6" ht="15.6" x14ac:dyDescent="0.3">
      <c r="B17" s="21" t="str">
        <f>"SUBTOTAL "&amp;B2</f>
        <v>SUBTOTAL Mantenimiento HW / SW, Soporte Técnico y Suscripciones de Software (3 años)</v>
      </c>
      <c r="C17" s="22"/>
      <c r="D17" s="22"/>
      <c r="E17" s="23"/>
      <c r="F17" s="5">
        <f>SUM(F4:F16)</f>
        <v>0</v>
      </c>
    </row>
    <row r="18" spans="2:6" ht="15.6" x14ac:dyDescent="0.3">
      <c r="B18" s="14"/>
      <c r="C18" s="14"/>
      <c r="D18" s="14"/>
      <c r="E18" s="14"/>
      <c r="F18" s="15"/>
    </row>
    <row r="19" spans="2:6" ht="30" customHeight="1" x14ac:dyDescent="0.3">
      <c r="B19" s="18" t="s">
        <v>38</v>
      </c>
      <c r="C19" s="19"/>
      <c r="D19" s="19"/>
      <c r="E19" s="19"/>
      <c r="F19" s="20"/>
    </row>
    <row r="20" spans="2:6" ht="31.2" x14ac:dyDescent="0.3">
      <c r="B20" s="33" t="s">
        <v>6</v>
      </c>
      <c r="C20" s="34"/>
      <c r="D20" s="9" t="s">
        <v>7</v>
      </c>
      <c r="E20" s="1" t="s">
        <v>39</v>
      </c>
      <c r="F20" s="1" t="s">
        <v>1</v>
      </c>
    </row>
    <row r="21" spans="2:6" x14ac:dyDescent="0.3">
      <c r="B21" s="10" t="s">
        <v>8</v>
      </c>
      <c r="C21" s="10"/>
      <c r="D21" s="10">
        <v>1</v>
      </c>
      <c r="E21" s="7"/>
      <c r="F21" s="8">
        <f>+D21*E21*3</f>
        <v>0</v>
      </c>
    </row>
    <row r="22" spans="2:6" ht="15.6" x14ac:dyDescent="0.3">
      <c r="B22" s="21" t="str">
        <f>"SUBTOTAL "&amp;B19</f>
        <v>SUBTOTAL Servicios Profesionales (3 años)</v>
      </c>
      <c r="C22" s="22"/>
      <c r="D22" s="22"/>
      <c r="E22" s="23"/>
      <c r="F22" s="5">
        <f>SUM(F21:F21)</f>
        <v>0</v>
      </c>
    </row>
    <row r="24" spans="2:6" ht="18" customHeight="1" x14ac:dyDescent="0.3">
      <c r="B24" s="30" t="s">
        <v>9</v>
      </c>
      <c r="C24" s="31"/>
      <c r="D24" s="32"/>
      <c r="E24" s="13">
        <v>0</v>
      </c>
      <c r="F24" s="8">
        <f>(F22+F17)*E24</f>
        <v>0</v>
      </c>
    </row>
    <row r="25" spans="2:6" ht="6.75" customHeight="1" x14ac:dyDescent="0.3"/>
    <row r="26" spans="2:6" ht="18" customHeight="1" x14ac:dyDescent="0.3">
      <c r="B26" s="30" t="s">
        <v>2</v>
      </c>
      <c r="C26" s="31"/>
      <c r="D26" s="32"/>
      <c r="E26" s="13">
        <v>0</v>
      </c>
      <c r="F26" s="8">
        <f>(F22+F17)*E26</f>
        <v>0</v>
      </c>
    </row>
    <row r="28" spans="2:6" ht="15.6" x14ac:dyDescent="0.3">
      <c r="B28" s="24" t="s">
        <v>3</v>
      </c>
      <c r="C28" s="25"/>
      <c r="D28" s="25"/>
      <c r="E28" s="26"/>
      <c r="F28" s="2">
        <f>+F17+F22+F24+F26</f>
        <v>0</v>
      </c>
    </row>
    <row r="29" spans="2:6" ht="6.75" customHeight="1" x14ac:dyDescent="0.3"/>
    <row r="30" spans="2:6" ht="15.6" x14ac:dyDescent="0.3">
      <c r="B30" s="24" t="s">
        <v>4</v>
      </c>
      <c r="C30" s="25"/>
      <c r="D30" s="26"/>
      <c r="E30" s="4">
        <v>0.21</v>
      </c>
      <c r="F30" s="2">
        <f>+F28*E30</f>
        <v>0</v>
      </c>
    </row>
    <row r="32" spans="2:6" ht="21" x14ac:dyDescent="0.3">
      <c r="B32" s="27" t="s">
        <v>5</v>
      </c>
      <c r="C32" s="28"/>
      <c r="D32" s="28"/>
      <c r="E32" s="29"/>
      <c r="F32" s="3">
        <f>+F28+F30</f>
        <v>0</v>
      </c>
    </row>
    <row r="34" spans="2:8" x14ac:dyDescent="0.3">
      <c r="B34" s="16" t="s">
        <v>0</v>
      </c>
      <c r="C34" s="16"/>
      <c r="D34" s="17"/>
      <c r="E34" s="17"/>
      <c r="F34" s="17"/>
      <c r="G34" s="17"/>
      <c r="H34" s="17"/>
    </row>
  </sheetData>
  <sheetProtection algorithmName="SHA-512" hashValue="hsisVtAzkhSUdzQHOxi3CJecAQiwyq5q2pDXw+1xNlAy2gQVvokroF/RSHwE1EllKN3vYJuh/Wd6qCuGCwO23g==" saltValue="kcxBXVear/ndV69K0DlfIg==" spinCount="100000" sheet="1" selectLockedCells="1"/>
  <mergeCells count="11">
    <mergeCell ref="B34:H34"/>
    <mergeCell ref="B2:F2"/>
    <mergeCell ref="B17:E17"/>
    <mergeCell ref="B28:E28"/>
    <mergeCell ref="B30:D30"/>
    <mergeCell ref="B32:E32"/>
    <mergeCell ref="B19:F19"/>
    <mergeCell ref="B22:E22"/>
    <mergeCell ref="B24:D24"/>
    <mergeCell ref="B26:D26"/>
    <mergeCell ref="B20:C20"/>
  </mergeCells>
  <dataValidations count="1">
    <dataValidation type="decimal" operator="greaterThan" allowBlank="1" showInputMessage="1" showErrorMessage="1" sqref="E4:E16" xr:uid="{FF054CD4-3607-4D68-8E1F-4E062FB9623E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2024-01-22T07:57:41Z</dcterms:created>
  <dcterms:modified xsi:type="dcterms:W3CDTF">2024-01-22T08:03:14Z</dcterms:modified>
</cp:coreProperties>
</file>