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5 PAT\6 ASIST TCA PAT Y PRUEBAS SIMPLIF 2024\01 LICITACION\5 Env-Recib a Gabinete\"/>
    </mc:Choice>
  </mc:AlternateContent>
  <xr:revisionPtr revIDLastSave="0" documentId="13_ncr:1_{E5EEFC15-08EC-47A0-9E8F-F764E34EC2EC}" xr6:coauthVersionLast="47" xr6:coauthVersionMax="47" xr10:uidLastSave="{00000000-0000-0000-0000-000000000000}"/>
  <bookViews>
    <workbookView xWindow="22932" yWindow="-108" windowWidth="23256" windowHeight="12576" xr2:uid="{D8FC8367-EC27-4550-9B9A-3B1AEE20A632}"/>
  </bookViews>
  <sheets>
    <sheet name="Preciario" sheetId="1" r:id="rId1"/>
  </sheets>
  <definedNames>
    <definedName name="_xlnm.Print_Area" localSheetId="0">Preciario!$A$1:$G$26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13" i="1" s="1"/>
  <c r="F16" i="1" l="1"/>
  <c r="F18" i="1" s="1"/>
  <c r="F20" i="1" s="1"/>
  <c r="F22" i="1" s="1"/>
  <c r="F15" i="1"/>
</calcChain>
</file>

<file path=xl/sharedStrings.xml><?xml version="1.0" encoding="utf-8"?>
<sst xmlns="http://schemas.openxmlformats.org/spreadsheetml/2006/main" count="33" uniqueCount="28">
  <si>
    <t>ASISTENCIA TÉCNICA PARA ESTUDIOS DE PUESTAS A TIERRA Y PRUEBAS ELÉCTRICAS</t>
  </si>
  <si>
    <t>COD</t>
  </si>
  <si>
    <t>UD</t>
  </si>
  <si>
    <t>PARTIDA</t>
  </si>
  <si>
    <t>IMPORTE UNITARIO</t>
  </si>
  <si>
    <t>PRESUPUESTO LICITACIÓN</t>
  </si>
  <si>
    <t>IMPORTE UNITARIO MÁXIMO</t>
  </si>
  <si>
    <t>DT</t>
  </si>
  <si>
    <t>ud</t>
  </si>
  <si>
    <t>Dictamen Técnico incluye costes asociados</t>
  </si>
  <si>
    <t>JDP</t>
  </si>
  <si>
    <t>jornada</t>
  </si>
  <si>
    <t>Jornada diurna de pruebas eléctricas incluye equipo necesario y 2 personas</t>
  </si>
  <si>
    <t>JNP</t>
  </si>
  <si>
    <t>Jornada nocturna de pruebas eléctricas incluye equipo necesario y 2 personas</t>
  </si>
  <si>
    <t>JEE</t>
  </si>
  <si>
    <t>Jornada Equipo Electrógeno para inyección</t>
  </si>
  <si>
    <t>JDAT</t>
  </si>
  <si>
    <t>Jornada diurna Asistencia Técnica</t>
  </si>
  <si>
    <t>JNAT</t>
  </si>
  <si>
    <t>Jornada nocturna Asistencia Técnica</t>
  </si>
  <si>
    <t>TOTAL PRESUPUESTO EJECUCIÓN (PE):</t>
  </si>
  <si>
    <t>GASTOS GENERALES (GG) (- % PE):</t>
  </si>
  <si>
    <t>BENEFICIO INDUSTRIAL (BI) (- % PE):</t>
  </si>
  <si>
    <t>TOTAL OFERTA SIN IVA: PE + GG + BI</t>
  </si>
  <si>
    <t>IVA (21% Total Oferta sin IVA)</t>
  </si>
  <si>
    <t>TOTAL OFERTA CON IVA (Total Oferta sin IVA + IVA):</t>
  </si>
  <si>
    <t>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</si>
</sst>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5" fillId="3" borderId="2" xfId="1" applyFont="1" applyFill="1" applyBorder="1" applyAlignment="1" applyProtection="1">
      <alignment horizontal="center" vertical="center" wrapText="1"/>
      <protection locked="0"/>
    </xf>
    <xf numFmtId="9" fontId="5" fillId="0" borderId="2" xfId="1" applyFont="1" applyFill="1" applyBorder="1" applyAlignment="1" applyProtection="1">
      <alignment horizontal="center" vertical="center" wrapText="1"/>
    </xf>
    <xf numFmtId="9" fontId="8" fillId="0" borderId="0" xfId="1" applyFont="1" applyBorder="1" applyAlignment="1" applyProtection="1">
      <alignment horizontal="center"/>
    </xf>
    <xf numFmtId="164" fontId="8" fillId="0" borderId="0" xfId="1" applyNumberFormat="1" applyFont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 vertical="center" wrapText="1"/>
    </xf>
    <xf numFmtId="0" fontId="0" fillId="0" borderId="0" xfId="0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164" fontId="4" fillId="0" borderId="3" xfId="0" applyNumberFormat="1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44" fontId="6" fillId="0" borderId="0" xfId="0" applyNumberFormat="1" applyFont="1" applyAlignment="1" applyProtection="1">
      <alignment horizontal="right" vertical="center"/>
    </xf>
    <xf numFmtId="164" fontId="7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/>
    </xf>
    <xf numFmtId="0" fontId="8" fillId="0" borderId="0" xfId="0" applyFont="1" applyProtection="1"/>
    <xf numFmtId="164" fontId="9" fillId="0" borderId="0" xfId="0" applyNumberFormat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44" fontId="6" fillId="0" borderId="0" xfId="0" applyNumberFormat="1" applyFont="1" applyAlignment="1" applyProtection="1">
      <alignment horizontal="center" vertical="center"/>
    </xf>
    <xf numFmtId="0" fontId="11" fillId="0" borderId="0" xfId="0" applyFont="1" applyProtection="1"/>
    <xf numFmtId="164" fontId="4" fillId="3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814A8-0DDE-434D-B7A1-93744718F438}">
  <sheetPr>
    <pageSetUpPr fitToPage="1"/>
  </sheetPr>
  <dimension ref="A2:G24"/>
  <sheetViews>
    <sheetView tabSelected="1" workbookViewId="0">
      <selection activeCell="D15" sqref="D15:D16"/>
    </sheetView>
  </sheetViews>
  <sheetFormatPr baseColWidth="10" defaultRowHeight="14.4" x14ac:dyDescent="0.3"/>
  <cols>
    <col min="1" max="1" width="8.33203125" style="6" customWidth="1"/>
    <col min="2" max="2" width="7.21875" style="6" bestFit="1" customWidth="1"/>
    <col min="3" max="3" width="64.88671875" style="6" bestFit="1" customWidth="1"/>
    <col min="4" max="4" width="6.21875" style="6" customWidth="1"/>
    <col min="5" max="5" width="11.5546875" style="6"/>
    <col min="6" max="6" width="14.77734375" style="6" customWidth="1"/>
    <col min="7" max="7" width="14.5546875" style="6" customWidth="1"/>
    <col min="8" max="16384" width="11.5546875" style="6"/>
  </cols>
  <sheetData>
    <row r="2" spans="1:7" ht="14.4" customHeight="1" x14ac:dyDescent="0.3">
      <c r="A2" s="5" t="s">
        <v>0</v>
      </c>
      <c r="B2" s="5"/>
      <c r="C2" s="5"/>
      <c r="D2" s="5"/>
      <c r="E2" s="5"/>
      <c r="F2" s="5"/>
    </row>
    <row r="3" spans="1:7" ht="14.4" customHeight="1" x14ac:dyDescent="0.3">
      <c r="A3" s="5"/>
      <c r="B3" s="5"/>
      <c r="C3" s="5"/>
      <c r="D3" s="5"/>
      <c r="E3" s="5"/>
      <c r="F3" s="5"/>
    </row>
    <row r="4" spans="1:7" ht="15" thickBot="1" x14ac:dyDescent="0.35"/>
    <row r="5" spans="1:7" ht="43.8" thickBot="1" x14ac:dyDescent="0.35">
      <c r="A5" s="7" t="s">
        <v>1</v>
      </c>
      <c r="B5" s="7" t="s">
        <v>2</v>
      </c>
      <c r="C5" s="8" t="s">
        <v>3</v>
      </c>
      <c r="D5" s="7" t="s">
        <v>2</v>
      </c>
      <c r="E5" s="7" t="s">
        <v>4</v>
      </c>
      <c r="F5" s="7" t="s">
        <v>5</v>
      </c>
      <c r="G5" s="7" t="s">
        <v>6</v>
      </c>
    </row>
    <row r="6" spans="1:7" ht="15" thickBot="1" x14ac:dyDescent="0.35">
      <c r="A6" s="9" t="s">
        <v>7</v>
      </c>
      <c r="B6" s="9" t="s">
        <v>8</v>
      </c>
      <c r="C6" s="10" t="s">
        <v>9</v>
      </c>
      <c r="D6" s="9">
        <v>11</v>
      </c>
      <c r="E6" s="23"/>
      <c r="F6" s="11">
        <f>ROUND(D6*E6,2)</f>
        <v>0</v>
      </c>
      <c r="G6" s="11">
        <v>750.14</v>
      </c>
    </row>
    <row r="7" spans="1:7" ht="15" thickBot="1" x14ac:dyDescent="0.35">
      <c r="A7" s="9" t="s">
        <v>10</v>
      </c>
      <c r="B7" s="9" t="s">
        <v>11</v>
      </c>
      <c r="C7" s="10" t="s">
        <v>12</v>
      </c>
      <c r="D7" s="9">
        <v>22</v>
      </c>
      <c r="E7" s="23"/>
      <c r="F7" s="11">
        <f t="shared" ref="F7:F11" si="0">ROUND(D7*E7,2)</f>
        <v>0</v>
      </c>
      <c r="G7" s="11">
        <v>1000</v>
      </c>
    </row>
    <row r="8" spans="1:7" ht="15" thickBot="1" x14ac:dyDescent="0.35">
      <c r="A8" s="9" t="s">
        <v>13</v>
      </c>
      <c r="B8" s="9" t="s">
        <v>11</v>
      </c>
      <c r="C8" s="10" t="s">
        <v>14</v>
      </c>
      <c r="D8" s="9">
        <v>22</v>
      </c>
      <c r="E8" s="23"/>
      <c r="F8" s="11">
        <f t="shared" si="0"/>
        <v>0</v>
      </c>
      <c r="G8" s="11">
        <v>1200.1400000000001</v>
      </c>
    </row>
    <row r="9" spans="1:7" ht="15" thickBot="1" x14ac:dyDescent="0.35">
      <c r="A9" s="9" t="s">
        <v>15</v>
      </c>
      <c r="B9" s="9" t="s">
        <v>11</v>
      </c>
      <c r="C9" s="10" t="s">
        <v>16</v>
      </c>
      <c r="D9" s="9">
        <v>10</v>
      </c>
      <c r="E9" s="23"/>
      <c r="F9" s="11">
        <f t="shared" si="0"/>
        <v>0</v>
      </c>
      <c r="G9" s="11">
        <v>719.97</v>
      </c>
    </row>
    <row r="10" spans="1:7" ht="15" thickBot="1" x14ac:dyDescent="0.35">
      <c r="A10" s="9" t="s">
        <v>17</v>
      </c>
      <c r="B10" s="9" t="s">
        <v>11</v>
      </c>
      <c r="C10" s="10" t="s">
        <v>18</v>
      </c>
      <c r="D10" s="9">
        <v>22</v>
      </c>
      <c r="E10" s="23"/>
      <c r="F10" s="11">
        <f t="shared" si="0"/>
        <v>0</v>
      </c>
      <c r="G10" s="11">
        <v>525.04999999999995</v>
      </c>
    </row>
    <row r="11" spans="1:7" ht="15" thickBot="1" x14ac:dyDescent="0.35">
      <c r="A11" s="9" t="s">
        <v>19</v>
      </c>
      <c r="B11" s="9" t="s">
        <v>11</v>
      </c>
      <c r="C11" s="10" t="s">
        <v>20</v>
      </c>
      <c r="D11" s="9">
        <v>22</v>
      </c>
      <c r="E11" s="23"/>
      <c r="F11" s="11">
        <f t="shared" si="0"/>
        <v>0</v>
      </c>
      <c r="G11" s="11">
        <v>525.04999999999995</v>
      </c>
    </row>
    <row r="12" spans="1:7" ht="15" thickBot="1" x14ac:dyDescent="0.35"/>
    <row r="13" spans="1:7" ht="15" thickBot="1" x14ac:dyDescent="0.35">
      <c r="C13" s="12" t="s">
        <v>21</v>
      </c>
      <c r="D13" s="13"/>
      <c r="F13" s="14">
        <f>SUM(F6:F11)</f>
        <v>0</v>
      </c>
    </row>
    <row r="14" spans="1:7" ht="15" thickBot="1" x14ac:dyDescent="0.35">
      <c r="C14" s="15"/>
      <c r="D14" s="16"/>
      <c r="F14" s="17"/>
    </row>
    <row r="15" spans="1:7" ht="15" thickBot="1" x14ac:dyDescent="0.35">
      <c r="C15" s="12" t="s">
        <v>22</v>
      </c>
      <c r="D15" s="1"/>
      <c r="F15" s="14">
        <f>+ROUND(D15*F13,2)</f>
        <v>0</v>
      </c>
    </row>
    <row r="16" spans="1:7" ht="15" thickBot="1" x14ac:dyDescent="0.35">
      <c r="C16" s="12" t="s">
        <v>23</v>
      </c>
      <c r="D16" s="1"/>
      <c r="F16" s="14">
        <f>+ROUND(D16*F13,2)</f>
        <v>0</v>
      </c>
    </row>
    <row r="17" spans="1:6" ht="15" thickBot="1" x14ac:dyDescent="0.35">
      <c r="C17" s="18"/>
      <c r="D17" s="19"/>
      <c r="F17" s="20"/>
    </row>
    <row r="18" spans="1:6" ht="15" thickBot="1" x14ac:dyDescent="0.35">
      <c r="C18" s="12" t="s">
        <v>24</v>
      </c>
      <c r="D18" s="19"/>
      <c r="F18" s="14">
        <f>+F13+F16+F15</f>
        <v>0</v>
      </c>
    </row>
    <row r="19" spans="1:6" ht="15" thickBot="1" x14ac:dyDescent="0.35">
      <c r="C19" s="21"/>
      <c r="D19" s="19"/>
      <c r="F19" s="20"/>
    </row>
    <row r="20" spans="1:6" ht="15" thickBot="1" x14ac:dyDescent="0.35">
      <c r="C20" s="12" t="s">
        <v>25</v>
      </c>
      <c r="D20" s="2">
        <v>0.21</v>
      </c>
      <c r="F20" s="14">
        <f>+ROUND(D20*F18,2)</f>
        <v>0</v>
      </c>
    </row>
    <row r="21" spans="1:6" ht="15" thickBot="1" x14ac:dyDescent="0.35">
      <c r="C21" s="13"/>
      <c r="D21" s="3"/>
      <c r="F21" s="4"/>
    </row>
    <row r="22" spans="1:6" ht="15" thickBot="1" x14ac:dyDescent="0.35">
      <c r="C22" s="12" t="s">
        <v>26</v>
      </c>
      <c r="D22" s="22"/>
      <c r="F22" s="14">
        <f>+F20+F18</f>
        <v>0</v>
      </c>
    </row>
    <row r="24" spans="1:6" x14ac:dyDescent="0.3">
      <c r="A24" s="6" t="s">
        <v>27</v>
      </c>
    </row>
  </sheetData>
  <sheetProtection algorithmName="SHA-512" hashValue="0zb/0JkKIhTJyO6kHVWgosocNLGzNWYcUTOTQOK6cPZd2GIRKyiKQHmQGAgQ2+KZHpbUv+tWOSYDVwsZXJpJzg==" saltValue="vkLDEQZKRDuyxrMVuwTfeA==" spinCount="100000" sheet="1" objects="1" scenarios="1"/>
  <mergeCells count="1">
    <mergeCell ref="A2:F3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</vt:lpstr>
      <vt:lpstr>Preciario!Área_de_impresión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cp:lastPrinted>2024-01-29T07:17:16Z</cp:lastPrinted>
  <dcterms:created xsi:type="dcterms:W3CDTF">2024-01-19T08:06:08Z</dcterms:created>
  <dcterms:modified xsi:type="dcterms:W3CDTF">2024-01-29T10:27:37Z</dcterms:modified>
</cp:coreProperties>
</file>