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66925"/>
  <xr:revisionPtr revIDLastSave="0" documentId="13_ncr:1_{1D1F6CCE-0549-459C-A09A-19ACC7E9509D}" xr6:coauthVersionLast="47" xr6:coauthVersionMax="47" xr10:uidLastSave="{00000000-0000-0000-0000-000000000000}"/>
  <bookViews>
    <workbookView xWindow="-120" yWindow="-120" windowWidth="29040" windowHeight="15930" xr2:uid="{8141F755-AAE6-41F3-B910-0C0898B5497F}"/>
  </bookViews>
  <sheets>
    <sheet name="Oferta económic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 i="1" l="1"/>
  <c r="B41" i="1" l="1"/>
  <c r="E12" i="1"/>
  <c r="F12" i="1" s="1"/>
  <c r="E13" i="1" l="1"/>
  <c r="F13" i="1" s="1"/>
  <c r="F10" i="1" l="1"/>
  <c r="F9" i="1"/>
  <c r="F16" i="1" l="1"/>
  <c r="F18" i="1" l="1"/>
  <c r="F17" i="1"/>
  <c r="F19" i="1" l="1"/>
  <c r="F20" i="1" s="1"/>
  <c r="F21" i="1" s="1"/>
</calcChain>
</file>

<file path=xl/sharedStrings.xml><?xml version="1.0" encoding="utf-8"?>
<sst xmlns="http://schemas.openxmlformats.org/spreadsheetml/2006/main" count="40" uniqueCount="32">
  <si>
    <t>Partida</t>
  </si>
  <si>
    <t>Descripción</t>
  </si>
  <si>
    <t>1.1</t>
  </si>
  <si>
    <t>1.2</t>
  </si>
  <si>
    <t>2.1</t>
  </si>
  <si>
    <t>2.2</t>
  </si>
  <si>
    <t>3.1</t>
  </si>
  <si>
    <t>Gastos generales</t>
  </si>
  <si>
    <t>Total Oferta sin IVA</t>
  </si>
  <si>
    <t>Total Oferta con IVA</t>
  </si>
  <si>
    <t>Desplazamientos y horas de trabajo del técnico de apoyo</t>
  </si>
  <si>
    <t>Desplazamiento</t>
  </si>
  <si>
    <t>Disponibilidad</t>
  </si>
  <si>
    <t>Disponibilidad anual del técnico de apoyo</t>
  </si>
  <si>
    <t>Disponibilidad anual del personal dedicado presencial</t>
  </si>
  <si>
    <t>Materiales</t>
  </si>
  <si>
    <t xml:space="preserve">                               </t>
  </si>
  <si>
    <t>OFERTA ECONÓMICA
                                 Mantenimiento correctivo 24 horas de la red de fibra óptica y cobre de Metro de Madrid</t>
  </si>
  <si>
    <t>Beneficio industrial</t>
  </si>
  <si>
    <t>IVA (21 %)</t>
  </si>
  <si>
    <t>NOTAS</t>
  </si>
  <si>
    <t>· Se deben rellenar las celdas sombreadas en amarillo.</t>
  </si>
  <si>
    <t>· Es necesario completar la tabla anterior teniendo en cuenta que el importe ofertado para cada partida debe representar el tanto por ciento del importe total de la oferta reflejado en la siguiente tabla:</t>
  </si>
  <si>
    <t>Precio unitario</t>
  </si>
  <si>
    <t>4 años</t>
  </si>
  <si>
    <t>Cantidad</t>
  </si>
  <si>
    <t>PORCENTAJE DE DESCUENTO SOBRE EL ANEXO Repuestos Mantenimiento Fibra + Cobre</t>
  </si>
  <si>
    <t>Hora de trabajo, incluida utilización de máquina de fusión, OTDR, fuente y receptor óptico y cualquier otro medio necesario</t>
  </si>
  <si>
    <t>Partida para imputación de materiales empleados en las intervenciones; precios de materiales según preciario</t>
  </si>
  <si>
    <t>Total partida</t>
  </si>
  <si>
    <t>Total presupuesto de ejecución</t>
  </si>
  <si>
    <t>Porcentaje respecto al "Total presupuesto de ejecución"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</si>
</sst>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
  </numFmts>
  <fonts count="9" x14ac:knownFonts="1">
    <font>
      <sz val="11"/>
      <color theme="1"/>
      <name val="Calibri"/>
      <family val="2"/>
      <scheme val="minor"/>
    </font>
    <font>
      <b/>
      <sz val="11"/>
      <color theme="1"/>
      <name val="Calibri"/>
      <family val="2"/>
      <scheme val="minor"/>
    </font>
    <font>
      <sz val="8"/>
      <name val="Calibri"/>
      <family val="2"/>
      <scheme val="minor"/>
    </font>
    <font>
      <b/>
      <sz val="14"/>
      <color theme="0"/>
      <name val="Calibri"/>
      <family val="2"/>
      <scheme val="minor"/>
    </font>
    <font>
      <b/>
      <sz val="11"/>
      <name val="Calibri"/>
      <family val="2"/>
      <scheme val="minor"/>
    </font>
    <font>
      <b/>
      <sz val="11"/>
      <color rgb="FF0070C0"/>
      <name val="Calibri"/>
      <family val="2"/>
      <scheme val="minor"/>
    </font>
    <font>
      <sz val="11"/>
      <color theme="1"/>
      <name val="Calibri"/>
      <family val="2"/>
      <scheme val="minor"/>
    </font>
    <font>
      <b/>
      <sz val="11"/>
      <color theme="0"/>
      <name val="Calibri"/>
      <family val="2"/>
      <scheme val="minor"/>
    </font>
    <font>
      <sz val="11"/>
      <color rgb="FF0070C0"/>
      <name val="Calibri"/>
      <family val="2"/>
      <scheme val="minor"/>
    </font>
  </fonts>
  <fills count="6">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s>
  <cellStyleXfs count="2">
    <xf numFmtId="0" fontId="0" fillId="0" borderId="0"/>
    <xf numFmtId="9" fontId="6" fillId="0" borderId="0" applyFont="0" applyFill="0" applyBorder="0" applyAlignment="0" applyProtection="0"/>
  </cellStyleXfs>
  <cellXfs count="49">
    <xf numFmtId="0" fontId="0" fillId="0" borderId="0" xfId="0"/>
    <xf numFmtId="164" fontId="0" fillId="4" borderId="1" xfId="0" applyNumberFormat="1" applyFill="1" applyBorder="1" applyAlignment="1" applyProtection="1">
      <alignment horizontal="center" vertical="center" wrapText="1"/>
      <protection locked="0"/>
    </xf>
    <xf numFmtId="164" fontId="0" fillId="4" borderId="4" xfId="0" applyNumberFormat="1" applyFill="1" applyBorder="1" applyAlignment="1" applyProtection="1">
      <alignment horizontal="center" vertical="center" wrapText="1"/>
      <protection locked="0"/>
    </xf>
    <xf numFmtId="0" fontId="0" fillId="0" borderId="0" xfId="0" applyAlignment="1">
      <alignment wrapText="1"/>
    </xf>
    <xf numFmtId="0" fontId="0" fillId="0" borderId="0" xfId="0" applyAlignment="1">
      <alignment horizontal="left" vertical="center" wrapText="1"/>
    </xf>
    <xf numFmtId="0" fontId="0" fillId="0" borderId="0" xfId="0" applyAlignment="1">
      <alignment vertical="center" wrapText="1"/>
    </xf>
    <xf numFmtId="164" fontId="0" fillId="0" borderId="0" xfId="0" applyNumberFormat="1"/>
    <xf numFmtId="0" fontId="7" fillId="2" borderId="1" xfId="0" applyFont="1" applyFill="1" applyBorder="1" applyAlignment="1">
      <alignment vertical="center" wrapText="1"/>
    </xf>
    <xf numFmtId="0" fontId="7" fillId="2" borderId="1" xfId="0" applyFont="1" applyFill="1" applyBorder="1" applyAlignment="1">
      <alignment horizontal="center" vertical="center" wrapText="1"/>
    </xf>
    <xf numFmtId="0" fontId="1" fillId="5" borderId="1" xfId="0" applyFont="1" applyFill="1" applyBorder="1" applyAlignment="1">
      <alignment horizontal="justify" vertical="center" wrapText="1"/>
    </xf>
    <xf numFmtId="164" fontId="1" fillId="5" borderId="1" xfId="0" applyNumberFormat="1" applyFont="1" applyFill="1" applyBorder="1" applyAlignment="1">
      <alignment horizontal="justify" vertical="center" wrapText="1"/>
    </xf>
    <xf numFmtId="0" fontId="0" fillId="0" borderId="1" xfId="0" applyBorder="1" applyAlignment="1">
      <alignment horizontal="justify" vertical="center" wrapText="1"/>
    </xf>
    <xf numFmtId="164" fontId="0" fillId="0" borderId="1" xfId="0" applyNumberFormat="1" applyBorder="1" applyAlignment="1">
      <alignment horizontal="center" vertical="center" wrapText="1"/>
    </xf>
    <xf numFmtId="10" fontId="0" fillId="0" borderId="0" xfId="1" applyNumberFormat="1" applyFont="1" applyProtection="1"/>
    <xf numFmtId="164" fontId="1" fillId="5" borderId="1" xfId="0" applyNumberFormat="1" applyFont="1" applyFill="1" applyBorder="1" applyAlignment="1">
      <alignment vertical="center" wrapText="1"/>
    </xf>
    <xf numFmtId="0" fontId="0" fillId="0" borderId="4" xfId="0" applyBorder="1" applyAlignment="1">
      <alignment horizontal="justify" vertical="center" wrapText="1"/>
    </xf>
    <xf numFmtId="3" fontId="0" fillId="0" borderId="1" xfId="0" applyNumberFormat="1" applyBorder="1" applyAlignment="1">
      <alignment horizontal="center" vertical="center" wrapText="1"/>
    </xf>
    <xf numFmtId="164" fontId="0" fillId="0" borderId="4" xfId="0" applyNumberFormat="1" applyBorder="1" applyAlignment="1">
      <alignment horizontal="center" vertical="center" wrapText="1"/>
    </xf>
    <xf numFmtId="164" fontId="4" fillId="3" borderId="2" xfId="0" applyNumberFormat="1" applyFont="1" applyFill="1" applyBorder="1" applyAlignment="1">
      <alignment horizontal="center" vertical="center"/>
    </xf>
    <xf numFmtId="0" fontId="1" fillId="0" borderId="3" xfId="0" applyFont="1" applyBorder="1" applyAlignment="1">
      <alignment vertical="center"/>
    </xf>
    <xf numFmtId="164" fontId="1" fillId="0" borderId="3" xfId="0" applyNumberFormat="1" applyFont="1" applyBorder="1" applyAlignment="1">
      <alignment horizontal="center" vertical="center" wrapText="1"/>
    </xf>
    <xf numFmtId="0" fontId="1" fillId="0" borderId="0" xfId="0" applyFont="1"/>
    <xf numFmtId="164" fontId="1" fillId="0" borderId="0" xfId="0" applyNumberFormat="1" applyFont="1" applyAlignment="1">
      <alignment horizontal="center"/>
    </xf>
    <xf numFmtId="0" fontId="5" fillId="0" borderId="0" xfId="0" applyFont="1" applyAlignment="1">
      <alignment vertical="center"/>
    </xf>
    <xf numFmtId="0" fontId="8" fillId="0" borderId="0" xfId="0" applyFont="1" applyAlignment="1">
      <alignment horizontal="left" vertical="center" indent="2"/>
    </xf>
    <xf numFmtId="0" fontId="0" fillId="0" borderId="0" xfId="0" applyAlignment="1">
      <alignment horizontal="left" indent="2"/>
    </xf>
    <xf numFmtId="164" fontId="0" fillId="0" borderId="1" xfId="0" applyNumberFormat="1" applyBorder="1" applyAlignment="1">
      <alignment horizontal="center" vertical="center"/>
    </xf>
    <xf numFmtId="165" fontId="0" fillId="0" borderId="1" xfId="0" applyNumberFormat="1" applyBorder="1" applyAlignment="1">
      <alignment horizontal="center" vertical="center"/>
    </xf>
    <xf numFmtId="165" fontId="0" fillId="0" borderId="0" xfId="0" applyNumberFormat="1" applyAlignment="1">
      <alignment horizontal="center"/>
    </xf>
    <xf numFmtId="0" fontId="8" fillId="0" borderId="0" xfId="0" applyFont="1" applyAlignment="1">
      <alignment horizontal="left" vertical="center" wrapText="1" indent="2"/>
    </xf>
    <xf numFmtId="0" fontId="3" fillId="2" borderId="0" xfId="0" applyFont="1" applyFill="1" applyAlignment="1">
      <alignment horizontal="center" vertical="center" wrapText="1"/>
    </xf>
    <xf numFmtId="0" fontId="1" fillId="5" borderId="5" xfId="0" applyFont="1" applyFill="1" applyBorder="1" applyAlignment="1">
      <alignment horizontal="left" vertical="center" wrapText="1"/>
    </xf>
    <xf numFmtId="0" fontId="1" fillId="5" borderId="2" xfId="0" applyFont="1" applyFill="1" applyBorder="1" applyAlignment="1">
      <alignment horizontal="left" vertical="center" wrapText="1"/>
    </xf>
    <xf numFmtId="0" fontId="0" fillId="0" borderId="5" xfId="0" applyBorder="1" applyAlignment="1">
      <alignment horizontal="left" vertical="center" wrapText="1"/>
    </xf>
    <xf numFmtId="0" fontId="0" fillId="0" borderId="2" xfId="0" applyBorder="1" applyAlignment="1">
      <alignment horizontal="left" vertical="center" wrapText="1"/>
    </xf>
    <xf numFmtId="0" fontId="7" fillId="2" borderId="5" xfId="0" applyFont="1" applyFill="1" applyBorder="1" applyAlignment="1">
      <alignment horizontal="left" vertical="center" wrapText="1"/>
    </xf>
    <xf numFmtId="0" fontId="7" fillId="2" borderId="2" xfId="0" applyFont="1" applyFill="1" applyBorder="1" applyAlignment="1">
      <alignment horizontal="left" vertical="center" wrapText="1"/>
    </xf>
    <xf numFmtId="9" fontId="1" fillId="4" borderId="5" xfId="1" applyFont="1" applyFill="1" applyBorder="1" applyAlignment="1" applyProtection="1">
      <alignment horizontal="center" vertical="center" wrapText="1"/>
      <protection locked="0"/>
    </xf>
    <xf numFmtId="9" fontId="1" fillId="4" borderId="2" xfId="1" applyFont="1" applyFill="1" applyBorder="1" applyAlignment="1" applyProtection="1">
      <alignment horizontal="center" vertical="center" wrapText="1"/>
      <protection locked="0"/>
    </xf>
    <xf numFmtId="0" fontId="1" fillId="3" borderId="5" xfId="0" applyFont="1" applyFill="1" applyBorder="1" applyAlignment="1">
      <alignment horizontal="left" vertical="center" wrapText="1"/>
    </xf>
    <xf numFmtId="0" fontId="1" fillId="3" borderId="6" xfId="0" applyFont="1" applyFill="1" applyBorder="1" applyAlignment="1">
      <alignment horizontal="left" vertical="center" wrapText="1"/>
    </xf>
    <xf numFmtId="0" fontId="1" fillId="3" borderId="2" xfId="0" applyFont="1" applyFill="1" applyBorder="1" applyAlignment="1">
      <alignment horizontal="left" vertical="center" wrapText="1"/>
    </xf>
    <xf numFmtId="0" fontId="4" fillId="3" borderId="5" xfId="0" applyFont="1" applyFill="1" applyBorder="1" applyAlignment="1">
      <alignment horizontal="left" vertical="center"/>
    </xf>
    <xf numFmtId="0" fontId="4" fillId="3" borderId="6" xfId="0" applyFont="1" applyFill="1" applyBorder="1" applyAlignment="1">
      <alignment horizontal="left" vertical="center"/>
    </xf>
    <xf numFmtId="0" fontId="4" fillId="3" borderId="2" xfId="0" applyFont="1" applyFill="1" applyBorder="1" applyAlignment="1">
      <alignment horizontal="left" vertical="center"/>
    </xf>
    <xf numFmtId="9" fontId="1" fillId="0" borderId="7" xfId="1" applyFont="1" applyFill="1" applyBorder="1" applyAlignment="1" applyProtection="1">
      <alignment vertical="center" wrapText="1"/>
      <protection locked="0"/>
    </xf>
    <xf numFmtId="9" fontId="1" fillId="0" borderId="0" xfId="1" applyFont="1" applyFill="1" applyBorder="1" applyAlignment="1" applyProtection="1">
      <alignment vertical="center" wrapText="1"/>
      <protection locked="0"/>
    </xf>
    <xf numFmtId="0" fontId="4" fillId="3" borderId="1" xfId="0" applyFont="1" applyFill="1" applyBorder="1" applyAlignment="1">
      <alignment horizontal="left" vertical="center"/>
    </xf>
    <xf numFmtId="10" fontId="1" fillId="4" borderId="1" xfId="1" applyNumberFormat="1" applyFont="1" applyFill="1" applyBorder="1" applyAlignment="1" applyProtection="1">
      <alignment vertical="center" wrapText="1"/>
      <protection locked="0"/>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67496</xdr:colOff>
      <xdr:row>0</xdr:row>
      <xdr:rowOff>95250</xdr:rowOff>
    </xdr:from>
    <xdr:to>
      <xdr:col>1</xdr:col>
      <xdr:colOff>359163</xdr:colOff>
      <xdr:row>3</xdr:row>
      <xdr:rowOff>180975</xdr:rowOff>
    </xdr:to>
    <xdr:pic>
      <xdr:nvPicPr>
        <xdr:cNvPr id="4" name="Imagen 3">
          <a:extLst>
            <a:ext uri="{FF2B5EF4-FFF2-40B4-BE49-F238E27FC236}">
              <a16:creationId xmlns:a16="http://schemas.microsoft.com/office/drawing/2014/main" id="{C61C1DFF-F041-02F8-A6CB-014EB27205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496" y="95250"/>
          <a:ext cx="1053667" cy="657225"/>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55232C-B3B4-4912-964D-4898ADAB184E}">
  <dimension ref="A1:M41"/>
  <sheetViews>
    <sheetView tabSelected="1" zoomScaleNormal="100" workbookViewId="0">
      <pane ySplit="4" topLeftCell="A5" activePane="bottomLeft" state="frozen"/>
      <selection pane="bottomLeft" activeCell="H10" sqref="H10"/>
    </sheetView>
  </sheetViews>
  <sheetFormatPr baseColWidth="10" defaultRowHeight="15" x14ac:dyDescent="0.25"/>
  <cols>
    <col min="2" max="2" width="63.5703125" customWidth="1"/>
    <col min="4" max="4" width="19" customWidth="1"/>
    <col min="5" max="5" width="25.85546875" customWidth="1"/>
    <col min="6" max="6" width="24.7109375" customWidth="1"/>
    <col min="7" max="7" width="15.85546875" customWidth="1"/>
    <col min="8" max="8" width="20.85546875" customWidth="1"/>
    <col min="9" max="9" width="12.5703125" customWidth="1"/>
    <col min="10" max="10" width="12.42578125" bestFit="1" customWidth="1"/>
  </cols>
  <sheetData>
    <row r="1" spans="1:13" ht="15" customHeight="1" x14ac:dyDescent="0.25">
      <c r="A1" s="30" t="s">
        <v>17</v>
      </c>
      <c r="B1" s="30"/>
      <c r="C1" s="30"/>
      <c r="D1" s="30"/>
      <c r="E1" s="30"/>
      <c r="F1" s="30"/>
    </row>
    <row r="2" spans="1:13" ht="15" customHeight="1" x14ac:dyDescent="0.25">
      <c r="A2" s="30"/>
      <c r="B2" s="30"/>
      <c r="C2" s="30"/>
      <c r="D2" s="30"/>
      <c r="E2" s="30"/>
      <c r="F2" s="30"/>
    </row>
    <row r="3" spans="1:13" ht="15" customHeight="1" x14ac:dyDescent="0.25">
      <c r="A3" s="30"/>
      <c r="B3" s="30"/>
      <c r="C3" s="30"/>
      <c r="D3" s="30"/>
      <c r="E3" s="30"/>
      <c r="F3" s="30"/>
      <c r="G3" t="s">
        <v>16</v>
      </c>
    </row>
    <row r="4" spans="1:13" ht="21.75" customHeight="1" x14ac:dyDescent="0.25">
      <c r="A4" s="30"/>
      <c r="B4" s="30"/>
      <c r="C4" s="30"/>
      <c r="D4" s="30"/>
      <c r="E4" s="30"/>
      <c r="F4" s="30"/>
    </row>
    <row r="5" spans="1:13" x14ac:dyDescent="0.25">
      <c r="A5" s="3"/>
      <c r="B5" s="4"/>
      <c r="C5" s="5"/>
    </row>
    <row r="6" spans="1:13" x14ac:dyDescent="0.25">
      <c r="J6" s="6"/>
      <c r="K6" s="6"/>
    </row>
    <row r="7" spans="1:13" ht="20.100000000000001" customHeight="1" x14ac:dyDescent="0.25">
      <c r="A7" s="7" t="s">
        <v>0</v>
      </c>
      <c r="B7" s="35" t="s">
        <v>1</v>
      </c>
      <c r="C7" s="36"/>
      <c r="D7" s="8" t="s">
        <v>23</v>
      </c>
      <c r="E7" s="8" t="s">
        <v>25</v>
      </c>
      <c r="F7" s="8" t="s">
        <v>29</v>
      </c>
      <c r="J7" s="6"/>
      <c r="K7" s="6"/>
    </row>
    <row r="8" spans="1:13" ht="20.100000000000001" customHeight="1" x14ac:dyDescent="0.25">
      <c r="A8" s="9">
        <v>1</v>
      </c>
      <c r="B8" s="31" t="s">
        <v>12</v>
      </c>
      <c r="C8" s="32"/>
      <c r="D8" s="10"/>
      <c r="E8" s="10"/>
      <c r="F8" s="10"/>
      <c r="J8" s="6"/>
      <c r="K8" s="6"/>
    </row>
    <row r="9" spans="1:13" ht="20.100000000000001" customHeight="1" x14ac:dyDescent="0.25">
      <c r="A9" s="11" t="s">
        <v>2</v>
      </c>
      <c r="B9" s="33" t="s">
        <v>14</v>
      </c>
      <c r="C9" s="34"/>
      <c r="D9" s="1"/>
      <c r="E9" s="12" t="s">
        <v>24</v>
      </c>
      <c r="F9" s="12">
        <f>D9*MID(E9,1,1)</f>
        <v>0</v>
      </c>
      <c r="G9" s="13"/>
      <c r="I9" s="6"/>
      <c r="J9" s="6"/>
      <c r="K9" s="6"/>
    </row>
    <row r="10" spans="1:13" ht="20.100000000000001" customHeight="1" x14ac:dyDescent="0.25">
      <c r="A10" s="11" t="s">
        <v>3</v>
      </c>
      <c r="B10" s="33" t="s">
        <v>13</v>
      </c>
      <c r="C10" s="34"/>
      <c r="D10" s="1"/>
      <c r="E10" s="12" t="s">
        <v>24</v>
      </c>
      <c r="F10" s="12">
        <f>D10*MID(E10,1,1)</f>
        <v>0</v>
      </c>
      <c r="G10" s="13"/>
      <c r="I10" s="6"/>
      <c r="J10" s="6"/>
      <c r="K10" s="6"/>
      <c r="L10" s="6"/>
      <c r="M10" s="6"/>
    </row>
    <row r="11" spans="1:13" ht="20.100000000000001" customHeight="1" x14ac:dyDescent="0.25">
      <c r="A11" s="9">
        <v>2</v>
      </c>
      <c r="B11" s="31" t="s">
        <v>10</v>
      </c>
      <c r="C11" s="32"/>
      <c r="D11" s="14"/>
      <c r="E11" s="14"/>
      <c r="F11" s="10"/>
      <c r="G11" s="13"/>
      <c r="I11" s="6"/>
      <c r="J11" s="6"/>
      <c r="K11" s="6"/>
      <c r="L11" s="6"/>
      <c r="M11" s="6"/>
    </row>
    <row r="12" spans="1:13" ht="20.100000000000001" customHeight="1" x14ac:dyDescent="0.25">
      <c r="A12" s="11" t="s">
        <v>4</v>
      </c>
      <c r="B12" s="33" t="s">
        <v>11</v>
      </c>
      <c r="C12" s="34"/>
      <c r="D12" s="1"/>
      <c r="E12" s="12" t="str">
        <f>CONCATENATE(25*4," desplazamientos")</f>
        <v>100 desplazamientos</v>
      </c>
      <c r="F12" s="12">
        <f>D12*MID(E12,1,3)</f>
        <v>0</v>
      </c>
      <c r="G12" s="13"/>
      <c r="I12" s="6"/>
      <c r="J12" s="6"/>
      <c r="K12" s="6"/>
      <c r="L12" s="6"/>
      <c r="M12" s="6"/>
    </row>
    <row r="13" spans="1:13" ht="33.75" customHeight="1" x14ac:dyDescent="0.25">
      <c r="A13" s="15" t="s">
        <v>5</v>
      </c>
      <c r="B13" s="33" t="s">
        <v>27</v>
      </c>
      <c r="C13" s="34"/>
      <c r="D13" s="2"/>
      <c r="E13" s="16" t="str">
        <f>CONCATENATE(250*4," horas")</f>
        <v>1000 horas</v>
      </c>
      <c r="F13" s="17">
        <f>D13*MID(E13,1,4)</f>
        <v>0</v>
      </c>
      <c r="G13" s="13"/>
      <c r="I13" s="6"/>
      <c r="J13" s="6"/>
      <c r="K13" s="6"/>
      <c r="L13" s="6"/>
      <c r="M13" s="6"/>
    </row>
    <row r="14" spans="1:13" ht="20.100000000000001" customHeight="1" x14ac:dyDescent="0.25">
      <c r="A14" s="9">
        <v>3</v>
      </c>
      <c r="B14" s="31" t="s">
        <v>15</v>
      </c>
      <c r="C14" s="32"/>
      <c r="D14" s="14"/>
      <c r="E14" s="14"/>
      <c r="F14" s="10"/>
      <c r="G14" s="13"/>
      <c r="I14" s="6"/>
      <c r="J14" s="6"/>
      <c r="K14" s="6"/>
      <c r="L14" s="6"/>
      <c r="M14" s="6"/>
    </row>
    <row r="15" spans="1:13" ht="33.75" customHeight="1" x14ac:dyDescent="0.25">
      <c r="A15" s="11" t="s">
        <v>6</v>
      </c>
      <c r="B15" s="33" t="s">
        <v>28</v>
      </c>
      <c r="C15" s="34"/>
      <c r="D15" s="1"/>
      <c r="E15" s="12" t="s">
        <v>24</v>
      </c>
      <c r="F15" s="12">
        <f>D15*MID(E15,1,1)</f>
        <v>0</v>
      </c>
      <c r="G15" s="13"/>
      <c r="I15" s="6"/>
      <c r="J15" s="6"/>
      <c r="K15" s="6"/>
      <c r="L15" s="6"/>
      <c r="M15" s="6"/>
    </row>
    <row r="16" spans="1:13" ht="30" customHeight="1" x14ac:dyDescent="0.25">
      <c r="A16" s="42" t="s">
        <v>30</v>
      </c>
      <c r="B16" s="43"/>
      <c r="C16" s="43"/>
      <c r="D16" s="43"/>
      <c r="E16" s="44"/>
      <c r="F16" s="18">
        <f>SUM(F9:F15)</f>
        <v>0</v>
      </c>
      <c r="H16" s="6"/>
      <c r="I16" s="6"/>
      <c r="J16" s="6"/>
      <c r="K16" s="6"/>
    </row>
    <row r="17" spans="1:11" ht="30" customHeight="1" x14ac:dyDescent="0.25">
      <c r="A17" s="39" t="s">
        <v>7</v>
      </c>
      <c r="B17" s="40"/>
      <c r="C17" s="41"/>
      <c r="D17" s="37"/>
      <c r="E17" s="38"/>
      <c r="F17" s="18">
        <f>F16*D17</f>
        <v>0</v>
      </c>
      <c r="J17" s="6"/>
      <c r="K17" s="6"/>
    </row>
    <row r="18" spans="1:11" ht="30" customHeight="1" x14ac:dyDescent="0.25">
      <c r="A18" s="39" t="s">
        <v>18</v>
      </c>
      <c r="B18" s="40"/>
      <c r="C18" s="41"/>
      <c r="D18" s="37"/>
      <c r="E18" s="38"/>
      <c r="F18" s="18">
        <f>F16*D18</f>
        <v>0</v>
      </c>
      <c r="J18" s="6"/>
      <c r="K18" s="6"/>
    </row>
    <row r="19" spans="1:11" x14ac:dyDescent="0.25">
      <c r="A19" s="19" t="s">
        <v>8</v>
      </c>
      <c r="B19" s="19"/>
      <c r="F19" s="20">
        <f>SUM(F16:F18)</f>
        <v>0</v>
      </c>
    </row>
    <row r="20" spans="1:11" x14ac:dyDescent="0.25">
      <c r="A20" s="21" t="s">
        <v>19</v>
      </c>
      <c r="F20" s="22">
        <f>F19*0.21</f>
        <v>0</v>
      </c>
    </row>
    <row r="21" spans="1:11" x14ac:dyDescent="0.25">
      <c r="A21" s="21" t="s">
        <v>9</v>
      </c>
      <c r="F21" s="22">
        <f>F20+F19</f>
        <v>0</v>
      </c>
    </row>
    <row r="22" spans="1:11" x14ac:dyDescent="0.25">
      <c r="A22" s="21"/>
      <c r="F22" s="22"/>
    </row>
    <row r="23" spans="1:11" x14ac:dyDescent="0.25">
      <c r="A23" s="21"/>
      <c r="F23" s="22"/>
    </row>
    <row r="24" spans="1:11" x14ac:dyDescent="0.25">
      <c r="A24" s="21"/>
      <c r="F24" s="22"/>
    </row>
    <row r="25" spans="1:11" ht="30" customHeight="1" x14ac:dyDescent="0.25">
      <c r="A25" s="47" t="s">
        <v>26</v>
      </c>
      <c r="B25" s="47"/>
      <c r="C25" s="47"/>
      <c r="D25" s="47"/>
      <c r="E25" s="47"/>
      <c r="F25" s="48"/>
      <c r="G25" s="45"/>
      <c r="H25" s="46"/>
    </row>
    <row r="26" spans="1:11" x14ac:dyDescent="0.25">
      <c r="A26" s="21"/>
      <c r="F26" s="22"/>
    </row>
    <row r="27" spans="1:11" x14ac:dyDescent="0.25">
      <c r="A27" s="21"/>
      <c r="F27" s="22"/>
    </row>
    <row r="28" spans="1:11" x14ac:dyDescent="0.25">
      <c r="A28" s="21"/>
      <c r="F28" s="22"/>
    </row>
    <row r="29" spans="1:11" x14ac:dyDescent="0.25">
      <c r="A29" s="21"/>
      <c r="F29" s="22"/>
    </row>
    <row r="30" spans="1:11" x14ac:dyDescent="0.25">
      <c r="A30" s="23" t="s">
        <v>20</v>
      </c>
    </row>
    <row r="31" spans="1:11" x14ac:dyDescent="0.25">
      <c r="A31" s="24" t="s">
        <v>21</v>
      </c>
      <c r="B31" s="25"/>
      <c r="C31" s="25"/>
      <c r="D31" s="25"/>
      <c r="E31" s="25"/>
      <c r="F31" s="25"/>
    </row>
    <row r="32" spans="1:11" x14ac:dyDescent="0.25">
      <c r="A32" s="29" t="s">
        <v>22</v>
      </c>
      <c r="B32" s="29"/>
      <c r="C32" s="29"/>
      <c r="D32" s="29"/>
      <c r="E32" s="29"/>
      <c r="F32" s="29"/>
      <c r="J32" s="6"/>
    </row>
    <row r="33" spans="1:10" x14ac:dyDescent="0.25">
      <c r="A33" s="29"/>
      <c r="B33" s="29"/>
      <c r="C33" s="29"/>
      <c r="D33" s="29"/>
      <c r="E33" s="29"/>
      <c r="F33" s="29"/>
      <c r="J33" s="6"/>
    </row>
    <row r="34" spans="1:10" x14ac:dyDescent="0.25">
      <c r="J34" s="6"/>
    </row>
    <row r="35" spans="1:10" ht="18" customHeight="1" x14ac:dyDescent="0.25">
      <c r="A35" s="8" t="s">
        <v>0</v>
      </c>
      <c r="B35" s="8" t="s">
        <v>31</v>
      </c>
      <c r="J35" s="6"/>
    </row>
    <row r="36" spans="1:10" ht="18" customHeight="1" x14ac:dyDescent="0.25">
      <c r="A36" s="26" t="s">
        <v>2</v>
      </c>
      <c r="B36" s="27">
        <v>0.79</v>
      </c>
      <c r="J36" s="6"/>
    </row>
    <row r="37" spans="1:10" ht="18" customHeight="1" x14ac:dyDescent="0.25">
      <c r="A37" s="26" t="s">
        <v>3</v>
      </c>
      <c r="B37" s="27">
        <v>7.6999999999999999E-2</v>
      </c>
      <c r="J37" s="6"/>
    </row>
    <row r="38" spans="1:10" ht="18" customHeight="1" x14ac:dyDescent="0.25">
      <c r="A38" s="26" t="s">
        <v>4</v>
      </c>
      <c r="B38" s="27">
        <v>8.0000000000000002E-3</v>
      </c>
    </row>
    <row r="39" spans="1:10" ht="18" customHeight="1" x14ac:dyDescent="0.25">
      <c r="A39" s="26" t="s">
        <v>5</v>
      </c>
      <c r="B39" s="27">
        <v>8.5000000000000006E-2</v>
      </c>
    </row>
    <row r="40" spans="1:10" ht="18" customHeight="1" x14ac:dyDescent="0.25">
      <c r="A40" s="26" t="s">
        <v>6</v>
      </c>
      <c r="B40" s="27">
        <v>0.04</v>
      </c>
    </row>
    <row r="41" spans="1:10" x14ac:dyDescent="0.25">
      <c r="B41" s="28">
        <f>SUM(B36:B40)</f>
        <v>1</v>
      </c>
    </row>
  </sheetData>
  <sheetProtection algorithmName="SHA-512" hashValue="7o9lwIr+4vtFYGxNJGSGPHIwMfB8ow0zgC0zbtt5SfW4vA9jCY66Odgu+c2icqllC/Oyoe/A6YlexQice2sliw==" saltValue="4Gp0E/Cm8k4pRN3gptu6gw==" spinCount="100000" sheet="1" objects="1" scenarios="1"/>
  <mergeCells count="17">
    <mergeCell ref="A25:E25"/>
    <mergeCell ref="A32:F33"/>
    <mergeCell ref="A1:F4"/>
    <mergeCell ref="B8:C8"/>
    <mergeCell ref="B11:C11"/>
    <mergeCell ref="B9:C9"/>
    <mergeCell ref="B10:C10"/>
    <mergeCell ref="B12:C12"/>
    <mergeCell ref="B13:C13"/>
    <mergeCell ref="B15:C15"/>
    <mergeCell ref="B14:C14"/>
    <mergeCell ref="B7:C7"/>
    <mergeCell ref="D17:E17"/>
    <mergeCell ref="D18:E18"/>
    <mergeCell ref="A17:C17"/>
    <mergeCell ref="A18:C18"/>
    <mergeCell ref="A16:E16"/>
  </mergeCells>
  <phoneticPr fontId="2"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Oferta económica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2024-02-06T06:36:35Z</dcterms:created>
  <dcterms:modified xsi:type="dcterms:W3CDTF">2024-02-06T06:50:17Z</dcterms:modified>
</cp:coreProperties>
</file>