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00010926_SeO_MANTENIMIENTO GRUP ELECTROG NUEVO CPD D4\1. Vb Pliegos\Doc. enviada a Gabinete\"/>
    </mc:Choice>
  </mc:AlternateContent>
  <xr:revisionPtr revIDLastSave="0" documentId="13_ncr:1_{C7FED935-A095-4A5A-8261-438846B4BF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I7" i="1"/>
  <c r="F5" i="1"/>
  <c r="G5" i="1" s="1"/>
  <c r="F6" i="1"/>
  <c r="F4" i="1"/>
  <c r="G4" i="1" s="1"/>
  <c r="I5" i="1" l="1"/>
  <c r="I4" i="1"/>
  <c r="B6" i="1" l="1"/>
  <c r="I6" i="1" s="1"/>
  <c r="H8" i="1" l="1"/>
  <c r="G7" i="1"/>
  <c r="G6" i="1"/>
  <c r="H12" i="1" l="1"/>
  <c r="H11" i="1"/>
  <c r="H9" i="1"/>
  <c r="H10" i="1" s="1"/>
  <c r="F9" i="1"/>
  <c r="F10" i="1" s="1"/>
</calcChain>
</file>

<file path=xl/sharedStrings.xml><?xml version="1.0" encoding="utf-8"?>
<sst xmlns="http://schemas.openxmlformats.org/spreadsheetml/2006/main" count="25" uniqueCount="22">
  <si>
    <t>Cantidad</t>
  </si>
  <si>
    <t>Unidad</t>
  </si>
  <si>
    <t>Concepto</t>
  </si>
  <si>
    <t>Licitación</t>
  </si>
  <si>
    <t>Importe Unitario</t>
  </si>
  <si>
    <t>Ofertado</t>
  </si>
  <si>
    <t>Ud</t>
  </si>
  <si>
    <t>Desinstalación del grupo Electrógeno</t>
  </si>
  <si>
    <t>Mes</t>
  </si>
  <si>
    <t>Litros</t>
  </si>
  <si>
    <t>Suministro (24horas/365 días) de Gasoil</t>
  </si>
  <si>
    <t>Alquiler y mantenimiento integral del grupo Electrógeno</t>
  </si>
  <si>
    <t>Suministro e instalación del grupo Electrógeno</t>
  </si>
  <si>
    <t>Ofertada última</t>
  </si>
  <si>
    <t>Importe TOTAL</t>
  </si>
  <si>
    <t>IVA (21%)</t>
  </si>
  <si>
    <t>BASE IMPONIBLE</t>
  </si>
  <si>
    <t>NOTAS:</t>
  </si>
  <si>
    <t>GG (%)</t>
  </si>
  <si>
    <t>BI (%)</t>
  </si>
  <si>
    <t>IMPORTE TOTAL</t>
  </si>
  <si>
    <t>*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</si>
</sst>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trike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14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vertical="center" wrapText="1"/>
    </xf>
    <xf numFmtId="0" fontId="4" fillId="2" borderId="24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/>
    </xf>
    <xf numFmtId="10" fontId="3" fillId="4" borderId="11" xfId="0" applyNumberFormat="1" applyFont="1" applyFill="1" applyBorder="1" applyAlignment="1" applyProtection="1">
      <alignment vertical="center" wrapText="1"/>
      <protection locked="0"/>
    </xf>
    <xf numFmtId="10" fontId="3" fillId="4" borderId="13" xfId="0" applyNumberFormat="1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9"/>
  <sheetViews>
    <sheetView tabSelected="1" zoomScale="85" zoomScaleNormal="85" workbookViewId="0">
      <selection activeCell="F12" sqref="F12:G12"/>
    </sheetView>
  </sheetViews>
  <sheetFormatPr baseColWidth="10" defaultColWidth="11.44140625" defaultRowHeight="14.4" x14ac:dyDescent="0.3"/>
  <cols>
    <col min="1" max="1" width="11.44140625" style="1"/>
    <col min="2" max="2" width="7.109375" style="2" bestFit="1" customWidth="1"/>
    <col min="3" max="3" width="6" style="2" bestFit="1" customWidth="1"/>
    <col min="4" max="4" width="33.33203125" style="1" customWidth="1"/>
    <col min="5" max="5" width="11.33203125" style="1" hidden="1" customWidth="1"/>
    <col min="6" max="9" width="10.6640625" style="1" customWidth="1"/>
    <col min="10" max="10" width="11.33203125" style="1" customWidth="1"/>
    <col min="11" max="16384" width="11.44140625" style="1"/>
  </cols>
  <sheetData>
    <row r="1" spans="2:11" ht="15" thickBot="1" x14ac:dyDescent="0.35"/>
    <row r="2" spans="2:11" ht="19.5" customHeight="1" x14ac:dyDescent="0.3">
      <c r="B2" s="35" t="s">
        <v>0</v>
      </c>
      <c r="C2" s="37" t="s">
        <v>1</v>
      </c>
      <c r="D2" s="39" t="s">
        <v>2</v>
      </c>
      <c r="E2" s="41" t="s">
        <v>13</v>
      </c>
      <c r="F2" s="35" t="s">
        <v>3</v>
      </c>
      <c r="G2" s="39"/>
      <c r="H2" s="35" t="s">
        <v>5</v>
      </c>
      <c r="I2" s="39"/>
    </row>
    <row r="3" spans="2:11" ht="31.5" customHeight="1" thickBot="1" x14ac:dyDescent="0.35">
      <c r="B3" s="36"/>
      <c r="C3" s="38"/>
      <c r="D3" s="40"/>
      <c r="E3" s="42"/>
      <c r="F3" s="4" t="s">
        <v>4</v>
      </c>
      <c r="G3" s="5" t="s">
        <v>14</v>
      </c>
      <c r="H3" s="4" t="s">
        <v>4</v>
      </c>
      <c r="I3" s="5" t="s">
        <v>14</v>
      </c>
    </row>
    <row r="4" spans="2:11" ht="30" customHeight="1" x14ac:dyDescent="0.3">
      <c r="B4" s="6">
        <v>1</v>
      </c>
      <c r="C4" s="7" t="s">
        <v>6</v>
      </c>
      <c r="D4" s="8" t="s">
        <v>12</v>
      </c>
      <c r="E4" s="9">
        <v>2509.65</v>
      </c>
      <c r="F4" s="9">
        <f>+E4*1.15</f>
        <v>2886.0974999999999</v>
      </c>
      <c r="G4" s="10">
        <f>+F4*B4</f>
        <v>2886.0974999999999</v>
      </c>
      <c r="H4" s="17"/>
      <c r="I4" s="10">
        <f>+H4*B4</f>
        <v>0</v>
      </c>
      <c r="K4" s="3"/>
    </row>
    <row r="5" spans="2:11" ht="30" customHeight="1" x14ac:dyDescent="0.3">
      <c r="B5" s="6">
        <v>1</v>
      </c>
      <c r="C5" s="7" t="s">
        <v>6</v>
      </c>
      <c r="D5" s="8" t="s">
        <v>7</v>
      </c>
      <c r="E5" s="9">
        <v>2509.65</v>
      </c>
      <c r="F5" s="9">
        <f t="shared" ref="F5:F6" si="0">+E5*1.15</f>
        <v>2886.0974999999999</v>
      </c>
      <c r="G5" s="10">
        <f>+F5*B5</f>
        <v>2886.0974999999999</v>
      </c>
      <c r="H5" s="17"/>
      <c r="I5" s="10">
        <f>+H5*B5</f>
        <v>0</v>
      </c>
      <c r="K5" s="3"/>
    </row>
    <row r="6" spans="2:11" ht="30" customHeight="1" x14ac:dyDescent="0.3">
      <c r="B6" s="6">
        <f>12*4</f>
        <v>48</v>
      </c>
      <c r="C6" s="7" t="s">
        <v>8</v>
      </c>
      <c r="D6" s="8" t="s">
        <v>11</v>
      </c>
      <c r="E6" s="9">
        <v>633.34</v>
      </c>
      <c r="F6" s="9">
        <f t="shared" si="0"/>
        <v>728.34100000000001</v>
      </c>
      <c r="G6" s="10">
        <f>+F6*B6</f>
        <v>34960.368000000002</v>
      </c>
      <c r="H6" s="17"/>
      <c r="I6" s="10">
        <f>+H6*B6</f>
        <v>0</v>
      </c>
      <c r="K6" s="3"/>
    </row>
    <row r="7" spans="2:11" ht="30" customHeight="1" thickBot="1" x14ac:dyDescent="0.35">
      <c r="B7" s="11">
        <v>3000</v>
      </c>
      <c r="C7" s="12" t="s">
        <v>9</v>
      </c>
      <c r="D7" s="13" t="s">
        <v>10</v>
      </c>
      <c r="E7" s="9">
        <v>1.05</v>
      </c>
      <c r="F7" s="14">
        <v>1.8</v>
      </c>
      <c r="G7" s="15">
        <f>+F7*B7</f>
        <v>5400</v>
      </c>
      <c r="H7" s="18"/>
      <c r="I7" s="15">
        <f>+H7*B7</f>
        <v>0</v>
      </c>
      <c r="K7" s="3"/>
    </row>
    <row r="8" spans="2:11" ht="24" customHeight="1" thickBot="1" x14ac:dyDescent="0.35">
      <c r="B8" s="32" t="s">
        <v>16</v>
      </c>
      <c r="C8" s="33"/>
      <c r="D8" s="34"/>
      <c r="E8" s="16"/>
      <c r="F8" s="23">
        <f>SUM(G4:G7)</f>
        <v>46132.563000000002</v>
      </c>
      <c r="G8" s="24"/>
      <c r="H8" s="23">
        <f>SUM(I4:I7)</f>
        <v>0</v>
      </c>
      <c r="I8" s="24"/>
    </row>
    <row r="9" spans="2:11" ht="24" customHeight="1" thickBot="1" x14ac:dyDescent="0.35">
      <c r="B9" s="32" t="s">
        <v>15</v>
      </c>
      <c r="C9" s="33"/>
      <c r="D9" s="34"/>
      <c r="E9" s="16"/>
      <c r="F9" s="23">
        <f>+F8*0.21</f>
        <v>9687.8382299999994</v>
      </c>
      <c r="G9" s="24"/>
      <c r="H9" s="23">
        <f>+H8*0.21</f>
        <v>0</v>
      </c>
      <c r="I9" s="24"/>
    </row>
    <row r="10" spans="2:11" ht="24" customHeight="1" thickBot="1" x14ac:dyDescent="0.35">
      <c r="B10" s="32" t="s">
        <v>20</v>
      </c>
      <c r="C10" s="33"/>
      <c r="D10" s="34"/>
      <c r="E10" s="16"/>
      <c r="F10" s="23">
        <f>+F8+F9</f>
        <v>55820.401230000003</v>
      </c>
      <c r="G10" s="24"/>
      <c r="H10" s="23">
        <f>+H8+H9</f>
        <v>0</v>
      </c>
      <c r="I10" s="24"/>
    </row>
    <row r="11" spans="2:11" ht="24" customHeight="1" thickBot="1" x14ac:dyDescent="0.35">
      <c r="B11" s="19"/>
      <c r="C11" s="19"/>
      <c r="D11" s="22" t="s">
        <v>18</v>
      </c>
      <c r="E11" s="19"/>
      <c r="F11" s="45">
        <v>0</v>
      </c>
      <c r="G11" s="46"/>
      <c r="H11" s="23">
        <f>+H8/(1+F11+F12)*F11</f>
        <v>0</v>
      </c>
      <c r="I11" s="24"/>
    </row>
    <row r="12" spans="2:11" ht="24" customHeight="1" thickBot="1" x14ac:dyDescent="0.35">
      <c r="B12" s="19"/>
      <c r="C12" s="19"/>
      <c r="D12" s="21" t="s">
        <v>19</v>
      </c>
      <c r="E12" s="19"/>
      <c r="F12" s="45">
        <v>0</v>
      </c>
      <c r="G12" s="46"/>
      <c r="H12" s="23">
        <f>+H8/(1+F11+F12)*F12</f>
        <v>0</v>
      </c>
      <c r="I12" s="24"/>
    </row>
    <row r="13" spans="2:11" ht="24" customHeight="1" x14ac:dyDescent="0.3">
      <c r="B13" s="19"/>
      <c r="C13" s="19"/>
      <c r="D13" s="19"/>
      <c r="E13" s="19"/>
      <c r="F13" s="20"/>
      <c r="G13" s="20"/>
      <c r="H13" s="20"/>
      <c r="I13" s="20"/>
    </row>
    <row r="14" spans="2:11" ht="15" thickBot="1" x14ac:dyDescent="0.35">
      <c r="F14" s="3"/>
      <c r="G14" s="3"/>
      <c r="H14" s="3"/>
      <c r="I14" s="3"/>
    </row>
    <row r="15" spans="2:11" x14ac:dyDescent="0.3">
      <c r="B15" s="27" t="s">
        <v>17</v>
      </c>
      <c r="C15" s="28"/>
      <c r="D15" s="28"/>
      <c r="E15" s="28"/>
      <c r="F15" s="28"/>
      <c r="G15" s="28"/>
      <c r="H15" s="28"/>
      <c r="I15" s="29"/>
    </row>
    <row r="16" spans="2:11" x14ac:dyDescent="0.3">
      <c r="B16" s="30"/>
      <c r="C16" s="43"/>
      <c r="D16" s="43"/>
      <c r="E16" s="43"/>
      <c r="F16" s="43"/>
      <c r="G16" s="43"/>
      <c r="H16" s="43"/>
      <c r="I16" s="31"/>
    </row>
    <row r="17" spans="2:9" ht="16.5" customHeight="1" thickBot="1" x14ac:dyDescent="0.3">
      <c r="B17" s="44" t="s">
        <v>21</v>
      </c>
      <c r="C17" s="25"/>
      <c r="D17" s="25"/>
      <c r="E17" s="25"/>
      <c r="F17" s="25"/>
      <c r="G17" s="25"/>
      <c r="H17" s="25"/>
      <c r="I17" s="26"/>
    </row>
    <row r="18" spans="2:9" x14ac:dyDescent="0.3">
      <c r="F18" s="3"/>
      <c r="G18" s="3"/>
      <c r="H18" s="3"/>
      <c r="I18" s="3"/>
    </row>
    <row r="19" spans="2:9" x14ac:dyDescent="0.3">
      <c r="F19" s="3"/>
      <c r="G19" s="3"/>
      <c r="H19" s="3"/>
      <c r="I19" s="3"/>
    </row>
  </sheetData>
  <sheetProtection algorithmName="SHA-512" hashValue="c7nfN3TIgIFGxkUNeKoO8SKGQXCCEjKpmGbxHeeG1qrosBapby0nognUVSVzdQZ68KzQ32DIeowFMjNoKpdfjA==" saltValue="uV9R/d73PUjAiqiTfmN2Bg==" spinCount="100000" sheet="1" objects="1" scenarios="1" selectLockedCells="1"/>
  <mergeCells count="21">
    <mergeCell ref="F8:G8"/>
    <mergeCell ref="H8:I8"/>
    <mergeCell ref="B8:D8"/>
    <mergeCell ref="B2:B3"/>
    <mergeCell ref="C2:C3"/>
    <mergeCell ref="D2:D3"/>
    <mergeCell ref="F2:G2"/>
    <mergeCell ref="H2:I2"/>
    <mergeCell ref="E2:E3"/>
    <mergeCell ref="B9:D9"/>
    <mergeCell ref="F9:G9"/>
    <mergeCell ref="H9:I9"/>
    <mergeCell ref="B10:D10"/>
    <mergeCell ref="F10:G10"/>
    <mergeCell ref="H10:I10"/>
    <mergeCell ref="F11:G11"/>
    <mergeCell ref="F12:G12"/>
    <mergeCell ref="H12:I12"/>
    <mergeCell ref="B15:I16"/>
    <mergeCell ref="H11:I11"/>
    <mergeCell ref="B17:I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Ruiz de Agustín, Alberto</cp:lastModifiedBy>
  <dcterms:created xsi:type="dcterms:W3CDTF">2017-01-30T11:25:31Z</dcterms:created>
  <dcterms:modified xsi:type="dcterms:W3CDTF">2024-01-17T08:16:45Z</dcterms:modified>
</cp:coreProperties>
</file>