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filterPrivacy="1" defaultThemeVersion="166925"/>
  <xr:revisionPtr revIDLastSave="0" documentId="13_ncr:1_{A2CB968B-1B4C-414A-BD3F-E4B7416E0DD6}" xr6:coauthVersionLast="47" xr6:coauthVersionMax="47" xr10:uidLastSave="{00000000-0000-0000-0000-000000000000}"/>
  <bookViews>
    <workbookView xWindow="-120" yWindow="-120" windowWidth="29040" windowHeight="15840" xr2:uid="{6628B45B-E5D9-4CCA-9543-F08214C28AD1}"/>
  </bookViews>
  <sheets>
    <sheet name="Preciario" sheetId="1" r:id="rId1"/>
  </sheets>
  <definedNames>
    <definedName name="_xlnm._FilterDatabase" localSheetId="0" hidden="1">Preciario!$A$1:$E$77</definedName>
  </definedNames>
  <calcPr calcId="191029" iterate="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77" i="1" l="1"/>
  <c r="E50" i="1"/>
  <c r="E51" i="1"/>
  <c r="E52" i="1"/>
  <c r="E53" i="1"/>
  <c r="E54" i="1"/>
  <c r="E55" i="1"/>
  <c r="E56" i="1"/>
  <c r="E57" i="1"/>
  <c r="E58" i="1"/>
  <c r="E59" i="1"/>
  <c r="E60" i="1"/>
  <c r="E61" i="1"/>
  <c r="E62" i="1"/>
  <c r="E63" i="1"/>
  <c r="E64" i="1"/>
  <c r="E65" i="1"/>
  <c r="E66" i="1"/>
  <c r="E67" i="1"/>
  <c r="E68" i="1"/>
  <c r="E69" i="1"/>
  <c r="E70" i="1"/>
  <c r="E71" i="1"/>
  <c r="E72" i="1"/>
  <c r="E73" i="1"/>
  <c r="E74" i="1"/>
  <c r="E75" i="1"/>
  <c r="E76" i="1"/>
  <c r="E49" i="1"/>
  <c r="E48" i="1"/>
  <c r="E47" i="1"/>
  <c r="E46" i="1"/>
  <c r="E45" i="1"/>
  <c r="E44" i="1"/>
  <c r="E43" i="1"/>
  <c r="E42" i="1"/>
  <c r="E41" i="1"/>
  <c r="E40" i="1"/>
  <c r="E39" i="1"/>
  <c r="E38" i="1"/>
  <c r="E37" i="1"/>
  <c r="E36" i="1"/>
  <c r="E35" i="1"/>
  <c r="E34" i="1"/>
  <c r="E33" i="1"/>
  <c r="E32" i="1"/>
  <c r="E31" i="1"/>
  <c r="E30" i="1"/>
  <c r="E29" i="1"/>
  <c r="E28" i="1"/>
  <c r="E27" i="1"/>
  <c r="E26" i="1"/>
  <c r="E25" i="1"/>
  <c r="E24" i="1"/>
  <c r="E23" i="1"/>
  <c r="E22" i="1"/>
  <c r="E21" i="1"/>
  <c r="E20" i="1"/>
  <c r="E19" i="1"/>
  <c r="E18" i="1"/>
  <c r="E17" i="1"/>
  <c r="E16" i="1"/>
  <c r="E15" i="1"/>
  <c r="E14" i="1"/>
  <c r="E13" i="1"/>
  <c r="E12" i="1"/>
  <c r="E11" i="1"/>
  <c r="E10" i="1"/>
  <c r="E9" i="1"/>
  <c r="E8" i="1"/>
  <c r="E7" i="1"/>
  <c r="E6" i="1"/>
  <c r="E5" i="1"/>
  <c r="E4" i="1"/>
  <c r="E3" i="1"/>
  <c r="E2" i="1"/>
  <c r="E79" i="1" l="1"/>
  <c r="E81" i="1" s="1"/>
  <c r="E82" i="1" l="1"/>
  <c r="E84" i="1" s="1"/>
  <c r="E86" i="1" s="1"/>
  <c r="E88" i="1" s="1"/>
</calcChain>
</file>

<file path=xl/sharedStrings.xml><?xml version="1.0" encoding="utf-8"?>
<sst xmlns="http://schemas.openxmlformats.org/spreadsheetml/2006/main" count="148" uniqueCount="141">
  <si>
    <t>Nº REF.</t>
  </si>
  <si>
    <t xml:space="preserve"> DENOMINACION DEL REPUESTO</t>
  </si>
  <si>
    <t>UNIDADES ESTIMADAS</t>
  </si>
  <si>
    <t>IMPORTE UNITARIO OFERTADO (€)</t>
  </si>
  <si>
    <t>IMPORTE TOTAL (€)</t>
  </si>
  <si>
    <t>VENTANA 600X600</t>
  </si>
  <si>
    <t>BANDA NEGRA DE IMPERMEABILIDAD INFERIOR (POR METRO)</t>
  </si>
  <si>
    <t>CORDON DE SUJECCION IG 6000</t>
  </si>
  <si>
    <t>RODAMIENTO</t>
  </si>
  <si>
    <t xml:space="preserve">GUIA INFERIOR COMPLETA </t>
  </si>
  <si>
    <t>GUIA SUPERIOR COMPLETA</t>
  </si>
  <si>
    <t>REDUCTOR MVF63</t>
  </si>
  <si>
    <t>MOTOR T90-1V-1,5KW</t>
  </si>
  <si>
    <t>52+53</t>
  </si>
  <si>
    <t>REENVIO DEL CONTRAPESO+ HORQUILLA DE FIJACION</t>
  </si>
  <si>
    <t>PERFIL U DEL CONTRAPESO</t>
  </si>
  <si>
    <t>TORNILLO FORMA MARTILLO</t>
  </si>
  <si>
    <t>63+64</t>
  </si>
  <si>
    <t>EMISOR O RECEPTOR</t>
  </si>
  <si>
    <t>CINCHA CONTRAPESO (7 MT)</t>
  </si>
  <si>
    <t>C1</t>
  </si>
  <si>
    <t>AMPLIFICADOR FOTO GAVACCI</t>
  </si>
  <si>
    <t>Q-1</t>
  </si>
  <si>
    <t>DISYUNTOR PRINCIPAL MAGNETO TERMICO</t>
  </si>
  <si>
    <t>Q-2</t>
  </si>
  <si>
    <t>DISYUNTOR PRIMARIO</t>
  </si>
  <si>
    <t>Q-3</t>
  </si>
  <si>
    <t>DISYUNTOR SECUNDARIO</t>
  </si>
  <si>
    <t>RS-O</t>
  </si>
  <si>
    <t>RELE RELECO 24V AC</t>
  </si>
  <si>
    <t>S-1</t>
  </si>
  <si>
    <t>MICRO SEGURIDAD</t>
  </si>
  <si>
    <t>S-2</t>
  </si>
  <si>
    <t>S-3</t>
  </si>
  <si>
    <t>PULSADOR ABRIR</t>
  </si>
  <si>
    <t>SELECTOR AUTOMATICO MANUAL</t>
  </si>
  <si>
    <t>S-5</t>
  </si>
  <si>
    <t>PULSADOR CERRAR</t>
  </si>
  <si>
    <t>SW-1</t>
  </si>
  <si>
    <t>INTERRUPTOR CORTACORRIENTE</t>
  </si>
  <si>
    <t>TRANSFORMADOR</t>
  </si>
  <si>
    <t>VF-1</t>
  </si>
  <si>
    <t>VARIADOR 0,75KW SIN DISPLAY PATÍN ( ANTIGUO O NUEVO)</t>
  </si>
  <si>
    <t>VF-2</t>
  </si>
  <si>
    <t>VARIADOR 1,5 KW SIN DISPLAY PUERTA ( ANTIGUO O NUEVO)</t>
  </si>
  <si>
    <t>PLC-1</t>
  </si>
  <si>
    <t>TARJETA DECLERCK ELECTRONICA PUERTA</t>
  </si>
  <si>
    <t>PLC-2</t>
  </si>
  <si>
    <t>TARJETA DECLERCK ELECTRONICA PATIN</t>
  </si>
  <si>
    <t>ENC</t>
  </si>
  <si>
    <t>ENCODER  DYNACO (PUERTA O PATIN)</t>
  </si>
  <si>
    <t>KT</t>
  </si>
  <si>
    <t>TEMPORIZADOR RELECO</t>
  </si>
  <si>
    <t>MAS</t>
  </si>
  <si>
    <t>MICRO APERTURA SEGURIDAD</t>
  </si>
  <si>
    <t>ELEC</t>
  </si>
  <si>
    <t>ELECTROIMAN 24V</t>
  </si>
  <si>
    <t>PLA</t>
  </si>
  <si>
    <t>PLACA  ANCLAJE ELECTROIMAN</t>
  </si>
  <si>
    <t>M1</t>
  </si>
  <si>
    <t>RM</t>
  </si>
  <si>
    <t>TR2</t>
  </si>
  <si>
    <t>VOLTAGE 24 VDC</t>
  </si>
  <si>
    <t>WDD</t>
  </si>
  <si>
    <t>RECEPTOR WDD DYNACO (Banda radiofrecuencia)</t>
  </si>
  <si>
    <t>C0</t>
  </si>
  <si>
    <t>FOTOCELULA AGFCI  50 (emisor + receptor)</t>
  </si>
  <si>
    <t>S30</t>
  </si>
  <si>
    <t>BOTONERA DE POSTE</t>
  </si>
  <si>
    <t>EMISOR BANDA (Radiofrecuencia)</t>
  </si>
  <si>
    <t>KIT BANDA HASTA 4000 mm (Radiofrecuencia)</t>
  </si>
  <si>
    <t>TOTAL PRESUPUESTO EJECUCIÓN (PE):</t>
  </si>
  <si>
    <t>GASTOS GENERALES (GG) (% PE):</t>
  </si>
  <si>
    <t>BENEFICIO INDUSTRIAL (BI) (% PE):</t>
  </si>
  <si>
    <t>PRESUPUESTO TOTAL OFERTA sin IVA</t>
  </si>
  <si>
    <t>IVA (21%)</t>
  </si>
  <si>
    <t>TOTAL OFERTA con IVA:</t>
  </si>
  <si>
    <t>PIEZA INTERMEDIA DEL CORDON (100 DIENTES)</t>
  </si>
  <si>
    <t>GUIA DYNACO A 2000MM</t>
  </si>
  <si>
    <t>GUIA MUELLE+ MUELLE (10 UDS)</t>
  </si>
  <si>
    <t>Q-4</t>
  </si>
  <si>
    <t>DISYUNTOR PERIFERICOS.</t>
  </si>
  <si>
    <t>Q-6</t>
  </si>
  <si>
    <t>DISYUNTOR BASCULADOR</t>
  </si>
  <si>
    <t>SETA PARADA DE EMERGENCIA (COMPLETA)</t>
  </si>
  <si>
    <t>S-12</t>
  </si>
  <si>
    <t xml:space="preserve">TR-1 </t>
  </si>
  <si>
    <t>RIT</t>
  </si>
  <si>
    <t>RELE TEMPORIZADO</t>
  </si>
  <si>
    <t>ENC.1</t>
  </si>
  <si>
    <t>ENCODER  DYNACO (NUEVAS PUERTAS)</t>
  </si>
  <si>
    <t>X-1</t>
  </si>
  <si>
    <t>REGLETERO</t>
  </si>
  <si>
    <t>CUADRO COMPLETO DYNACO TIPO 1</t>
  </si>
  <si>
    <t>CUADRO COMPLETO DYNACO TIPO 2</t>
  </si>
  <si>
    <t>MOTOR DYNACO BASCULADOR (0,75KW)</t>
  </si>
  <si>
    <t>REDUCTOR DYNACO PARA MOTOR  0,75 KW</t>
  </si>
  <si>
    <t>1.0</t>
  </si>
  <si>
    <t>1.3</t>
  </si>
  <si>
    <t>LONA DYNACO POWER M3 ES-6410 o similar 2800x4720</t>
  </si>
  <si>
    <t>1.4</t>
  </si>
  <si>
    <t>LONA DYNACO POWER M3 ES-15766 o ES-15767 o similar 3000x4500</t>
  </si>
  <si>
    <t>1.5</t>
  </si>
  <si>
    <t>LONA DYNACO POWER M3 ES-15768 o ES-15825 o similar 3000x4600</t>
  </si>
  <si>
    <t>1.6</t>
  </si>
  <si>
    <t>LONA DYNACO POWER M3 ES-15768 o similar 3200x7150</t>
  </si>
  <si>
    <t>1.7</t>
  </si>
  <si>
    <t>LONA DYNACO POWER M3 ES-16925 o similar 3760x4700</t>
  </si>
  <si>
    <t>1.8</t>
  </si>
  <si>
    <t>LONA DYNACO POWER M3 ES-15766 o similar 4500x4500</t>
  </si>
  <si>
    <t>CT2.1</t>
  </si>
  <si>
    <t>CUADRO DYN-IV</t>
  </si>
  <si>
    <t>CT2.2</t>
  </si>
  <si>
    <t>CUADRO BASCULADOR SMIN</t>
  </si>
  <si>
    <t>CT2.3</t>
  </si>
  <si>
    <t>ALIMENTADOR 24V</t>
  </si>
  <si>
    <t>CT2.4</t>
  </si>
  <si>
    <t>AUTOMATA</t>
  </si>
  <si>
    <t>CT2.5</t>
  </si>
  <si>
    <t>TEMPORIZADOR</t>
  </si>
  <si>
    <t>CT2.6</t>
  </si>
  <si>
    <t>RELE 24V DOS CONTACTOS</t>
  </si>
  <si>
    <t>CT2.7</t>
  </si>
  <si>
    <t>CT2.SW-1</t>
  </si>
  <si>
    <t>SECCIONADOR</t>
  </si>
  <si>
    <t>CT2.S-2</t>
  </si>
  <si>
    <t>CT2.S-12</t>
  </si>
  <si>
    <t>CT2.S-3</t>
  </si>
  <si>
    <t>CT2.D-1</t>
  </si>
  <si>
    <t>DISPLAY</t>
  </si>
  <si>
    <t>CT2.D-2</t>
  </si>
  <si>
    <t>PULSADOR SUBE-BAJA</t>
  </si>
  <si>
    <t>CT2.D-3</t>
  </si>
  <si>
    <t>CT2.D-4</t>
  </si>
  <si>
    <t>CT2.D-5</t>
  </si>
  <si>
    <t>PLACA ELECTRONICA</t>
  </si>
  <si>
    <t>CT2.D-6</t>
  </si>
  <si>
    <t>LONA DYNACO POWER M3 ES-8153 o ES-9375 o ES-15444 o similar 3300x4730</t>
  </si>
  <si>
    <t>CUADRO-CT1</t>
  </si>
  <si>
    <t>CUADRO-CT2</t>
  </si>
  <si>
    <t>NOTA:Para la elaboración de este documento se tendrán en cuenta las notas del apartado 27 del cuadro resumen del Pliego de Condiciones Particulares.
             Se rellenarán todas las celdas de los precios de los elementos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</si>
</sst>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0" x14ac:knownFonts="1">
    <font>
      <sz val="11"/>
      <color theme="1"/>
      <name val="Calibri"/>
      <family val="2"/>
      <scheme val="minor"/>
    </font>
    <font>
      <sz val="11"/>
      <color theme="1"/>
      <name val="Calibri"/>
      <family val="2"/>
      <scheme val="minor"/>
    </font>
    <font>
      <b/>
      <sz val="10"/>
      <color rgb="FF000000"/>
      <name val="Arial"/>
      <family val="2"/>
    </font>
    <font>
      <sz val="9"/>
      <color rgb="FF000000"/>
      <name val="Arial"/>
      <family val="2"/>
    </font>
    <font>
      <sz val="9"/>
      <color theme="1"/>
      <name val="Calibri"/>
      <family val="2"/>
      <scheme val="minor"/>
    </font>
    <font>
      <b/>
      <sz val="9"/>
      <color rgb="FF000000"/>
      <name val="Arial"/>
      <family val="2"/>
    </font>
    <font>
      <b/>
      <sz val="10"/>
      <color theme="1"/>
      <name val="Arial"/>
      <family val="2"/>
    </font>
    <font>
      <b/>
      <sz val="10"/>
      <color rgb="FF000000"/>
      <name val="Calibri"/>
      <family val="2"/>
      <scheme val="minor"/>
    </font>
    <font>
      <sz val="10"/>
      <color theme="1"/>
      <name val="Calibri"/>
      <family val="2"/>
      <scheme val="minor"/>
    </font>
    <font>
      <b/>
      <u/>
      <sz val="10"/>
      <color theme="1"/>
      <name val="Calibri"/>
      <family val="2"/>
      <scheme val="minor"/>
    </font>
  </fonts>
  <fills count="4">
    <fill>
      <patternFill patternType="none"/>
    </fill>
    <fill>
      <patternFill patternType="gray125"/>
    </fill>
    <fill>
      <patternFill patternType="solid">
        <fgColor rgb="FF92CDDC"/>
        <bgColor indexed="64"/>
      </patternFill>
    </fill>
    <fill>
      <patternFill patternType="solid">
        <fgColor theme="7" tint="0.59999389629810485"/>
        <bgColor indexed="64"/>
      </patternFill>
    </fill>
  </fills>
  <borders count="6">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26">
    <xf numFmtId="0" fontId="0" fillId="0" borderId="0" xfId="0"/>
    <xf numFmtId="9" fontId="8" fillId="3" borderId="5" xfId="2" applyFont="1" applyFill="1" applyBorder="1" applyAlignment="1" applyProtection="1">
      <alignment horizontal="center"/>
      <protection locked="0"/>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left" vertical="center" wrapText="1"/>
    </xf>
    <xf numFmtId="0" fontId="3" fillId="0" borderId="3" xfId="0" applyFont="1" applyBorder="1" applyAlignment="1">
      <alignment horizontal="center" vertical="center" wrapText="1"/>
    </xf>
    <xf numFmtId="44" fontId="3" fillId="0" borderId="3" xfId="1" applyFont="1" applyFill="1" applyBorder="1" applyAlignment="1" applyProtection="1">
      <alignment horizontal="left" vertical="center" wrapText="1"/>
    </xf>
    <xf numFmtId="0" fontId="3" fillId="0" borderId="2" xfId="0"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left" vertical="center" wrapText="1"/>
    </xf>
    <xf numFmtId="0" fontId="3" fillId="0" borderId="0" xfId="0" applyFont="1" applyAlignment="1">
      <alignment horizontal="center" vertical="center" wrapText="1"/>
    </xf>
    <xf numFmtId="44" fontId="3" fillId="0" borderId="0" xfId="1" applyFont="1" applyFill="1" applyBorder="1" applyAlignment="1" applyProtection="1">
      <alignment horizontal="center" vertical="center"/>
    </xf>
    <xf numFmtId="0" fontId="4" fillId="0" borderId="0" xfId="0" applyFont="1"/>
    <xf numFmtId="0" fontId="5" fillId="0" borderId="4" xfId="0" applyFont="1" applyBorder="1" applyAlignment="1">
      <alignment horizontal="center" vertical="center" wrapText="1"/>
    </xf>
    <xf numFmtId="44" fontId="6" fillId="0" borderId="0" xfId="0" applyNumberFormat="1" applyFont="1" applyAlignment="1">
      <alignment horizontal="right" vertical="center"/>
    </xf>
    <xf numFmtId="44" fontId="7" fillId="0" borderId="4" xfId="0" applyNumberFormat="1" applyFont="1" applyBorder="1" applyAlignment="1">
      <alignment horizontal="center" vertical="center"/>
    </xf>
    <xf numFmtId="0" fontId="8" fillId="0" borderId="0" xfId="0" applyFont="1" applyAlignment="1">
      <alignment horizontal="center"/>
    </xf>
    <xf numFmtId="0" fontId="8" fillId="0" borderId="0" xfId="0" applyFont="1"/>
    <xf numFmtId="0" fontId="4" fillId="0" borderId="0" xfId="0" applyFont="1" applyAlignment="1">
      <alignment horizontal="center"/>
    </xf>
    <xf numFmtId="44" fontId="6" fillId="0" borderId="0" xfId="0" applyNumberFormat="1" applyFont="1" applyAlignment="1">
      <alignment horizontal="center" vertical="center"/>
    </xf>
    <xf numFmtId="9" fontId="8" fillId="0" borderId="5" xfId="2" applyFont="1" applyBorder="1" applyAlignment="1" applyProtection="1">
      <alignment horizontal="center"/>
    </xf>
    <xf numFmtId="9" fontId="8" fillId="0" borderId="0" xfId="2" applyFont="1" applyBorder="1" applyAlignment="1" applyProtection="1">
      <alignment horizontal="center"/>
    </xf>
    <xf numFmtId="0" fontId="9" fillId="0" borderId="0" xfId="0" applyFont="1"/>
    <xf numFmtId="44" fontId="3" fillId="3" borderId="3" xfId="1" applyFont="1" applyFill="1" applyBorder="1" applyAlignment="1" applyProtection="1">
      <alignment horizontal="left" vertical="center" wrapText="1"/>
      <protection locked="0"/>
    </xf>
    <xf numFmtId="0" fontId="8" fillId="0" borderId="0" xfId="0" applyFont="1" applyAlignment="1">
      <alignment horizontal="left" wrapText="1"/>
    </xf>
  </cellXfs>
  <cellStyles count="3">
    <cellStyle name="Moneda" xfId="1" builtinId="4"/>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BFA037-4FAD-4839-B2FA-5CF6672B2C9B}">
  <sheetPr>
    <pageSetUpPr fitToPage="1"/>
  </sheetPr>
  <dimension ref="A1:E90"/>
  <sheetViews>
    <sheetView tabSelected="1" topLeftCell="A64" workbookViewId="0">
      <selection activeCell="C82" sqref="C82"/>
    </sheetView>
  </sheetViews>
  <sheetFormatPr baseColWidth="10" defaultRowHeight="15" x14ac:dyDescent="0.25"/>
  <cols>
    <col min="1" max="1" width="14.7109375" style="13" customWidth="1"/>
    <col min="2" max="2" width="64.140625" style="13" customWidth="1"/>
    <col min="3" max="3" width="15.7109375" style="13" customWidth="1"/>
    <col min="4" max="4" width="16" style="13" bestFit="1" customWidth="1"/>
    <col min="5" max="5" width="13" bestFit="1" customWidth="1"/>
  </cols>
  <sheetData>
    <row r="1" spans="1:5" ht="38.25" x14ac:dyDescent="0.25">
      <c r="A1" s="2" t="s">
        <v>0</v>
      </c>
      <c r="B1" s="2" t="s">
        <v>1</v>
      </c>
      <c r="C1" s="3" t="s">
        <v>2</v>
      </c>
      <c r="D1" s="3" t="s">
        <v>3</v>
      </c>
      <c r="E1" s="3" t="s">
        <v>4</v>
      </c>
    </row>
    <row r="2" spans="1:5" ht="15.75" thickBot="1" x14ac:dyDescent="0.3">
      <c r="A2" s="4">
        <v>2</v>
      </c>
      <c r="B2" s="5" t="s">
        <v>5</v>
      </c>
      <c r="C2" s="6">
        <v>2</v>
      </c>
      <c r="D2" s="24"/>
      <c r="E2" s="7">
        <f>ROUND(C2*D2,2)</f>
        <v>0</v>
      </c>
    </row>
    <row r="3" spans="1:5" ht="15.75" thickBot="1" x14ac:dyDescent="0.3">
      <c r="A3" s="4">
        <v>6</v>
      </c>
      <c r="B3" s="5" t="s">
        <v>6</v>
      </c>
      <c r="C3" s="6">
        <v>15</v>
      </c>
      <c r="D3" s="24"/>
      <c r="E3" s="7">
        <f t="shared" ref="E3:E76" si="0">ROUND(C3*D3,2)</f>
        <v>0</v>
      </c>
    </row>
    <row r="4" spans="1:5" ht="15.75" thickBot="1" x14ac:dyDescent="0.3">
      <c r="A4" s="4">
        <v>12</v>
      </c>
      <c r="B4" s="5" t="s">
        <v>7</v>
      </c>
      <c r="C4" s="6">
        <v>2</v>
      </c>
      <c r="D4" s="24"/>
      <c r="E4" s="7">
        <f t="shared" si="0"/>
        <v>0</v>
      </c>
    </row>
    <row r="5" spans="1:5" ht="15.75" thickBot="1" x14ac:dyDescent="0.3">
      <c r="A5" s="4">
        <v>13</v>
      </c>
      <c r="B5" s="5" t="s">
        <v>77</v>
      </c>
      <c r="C5" s="6">
        <v>2</v>
      </c>
      <c r="D5" s="24"/>
      <c r="E5" s="7">
        <f t="shared" si="0"/>
        <v>0</v>
      </c>
    </row>
    <row r="6" spans="1:5" ht="15.75" thickBot="1" x14ac:dyDescent="0.3">
      <c r="A6" s="4">
        <v>19</v>
      </c>
      <c r="B6" s="5" t="s">
        <v>8</v>
      </c>
      <c r="C6" s="6">
        <v>5</v>
      </c>
      <c r="D6" s="24"/>
      <c r="E6" s="7">
        <f t="shared" si="0"/>
        <v>0</v>
      </c>
    </row>
    <row r="7" spans="1:5" ht="15.75" thickBot="1" x14ac:dyDescent="0.3">
      <c r="A7" s="4">
        <v>31</v>
      </c>
      <c r="B7" s="5" t="s">
        <v>9</v>
      </c>
      <c r="C7" s="6">
        <v>5</v>
      </c>
      <c r="D7" s="24"/>
      <c r="E7" s="7">
        <f t="shared" si="0"/>
        <v>0</v>
      </c>
    </row>
    <row r="8" spans="1:5" ht="15.75" thickBot="1" x14ac:dyDescent="0.3">
      <c r="A8" s="4">
        <v>33</v>
      </c>
      <c r="B8" s="5" t="s">
        <v>10</v>
      </c>
      <c r="C8" s="6">
        <v>5</v>
      </c>
      <c r="D8" s="24"/>
      <c r="E8" s="7">
        <f t="shared" si="0"/>
        <v>0</v>
      </c>
    </row>
    <row r="9" spans="1:5" ht="15.75" thickBot="1" x14ac:dyDescent="0.3">
      <c r="A9" s="4">
        <v>35</v>
      </c>
      <c r="B9" s="5" t="s">
        <v>11</v>
      </c>
      <c r="C9" s="6">
        <v>2</v>
      </c>
      <c r="D9" s="24"/>
      <c r="E9" s="7">
        <f t="shared" si="0"/>
        <v>0</v>
      </c>
    </row>
    <row r="10" spans="1:5" ht="15.75" thickBot="1" x14ac:dyDescent="0.3">
      <c r="A10" s="8">
        <v>38</v>
      </c>
      <c r="B10" s="5" t="s">
        <v>12</v>
      </c>
      <c r="C10" s="6">
        <v>2</v>
      </c>
      <c r="D10" s="24"/>
      <c r="E10" s="7">
        <f t="shared" si="0"/>
        <v>0</v>
      </c>
    </row>
    <row r="11" spans="1:5" ht="15.75" thickBot="1" x14ac:dyDescent="0.3">
      <c r="A11" s="8" t="s">
        <v>13</v>
      </c>
      <c r="B11" s="5" t="s">
        <v>14</v>
      </c>
      <c r="C11" s="6">
        <v>5</v>
      </c>
      <c r="D11" s="24"/>
      <c r="E11" s="7">
        <f t="shared" si="0"/>
        <v>0</v>
      </c>
    </row>
    <row r="12" spans="1:5" ht="15.75" thickBot="1" x14ac:dyDescent="0.3">
      <c r="A12" s="4">
        <v>54</v>
      </c>
      <c r="B12" s="5" t="s">
        <v>15</v>
      </c>
      <c r="C12" s="6">
        <v>5</v>
      </c>
      <c r="D12" s="24"/>
      <c r="E12" s="7">
        <f t="shared" si="0"/>
        <v>0</v>
      </c>
    </row>
    <row r="13" spans="1:5" ht="15.75" thickBot="1" x14ac:dyDescent="0.3">
      <c r="A13" s="8">
        <v>60</v>
      </c>
      <c r="B13" s="5" t="s">
        <v>78</v>
      </c>
      <c r="C13" s="6">
        <v>5</v>
      </c>
      <c r="D13" s="24"/>
      <c r="E13" s="7">
        <f t="shared" si="0"/>
        <v>0</v>
      </c>
    </row>
    <row r="14" spans="1:5" ht="15.75" thickBot="1" x14ac:dyDescent="0.3">
      <c r="A14" s="8">
        <v>62</v>
      </c>
      <c r="B14" s="5" t="s">
        <v>16</v>
      </c>
      <c r="C14" s="6">
        <v>75</v>
      </c>
      <c r="D14" s="24"/>
      <c r="E14" s="7">
        <f t="shared" si="0"/>
        <v>0</v>
      </c>
    </row>
    <row r="15" spans="1:5" ht="15.75" thickBot="1" x14ac:dyDescent="0.3">
      <c r="A15" s="4" t="s">
        <v>17</v>
      </c>
      <c r="B15" s="5" t="s">
        <v>79</v>
      </c>
      <c r="C15" s="6">
        <v>40</v>
      </c>
      <c r="D15" s="24"/>
      <c r="E15" s="7">
        <f t="shared" si="0"/>
        <v>0</v>
      </c>
    </row>
    <row r="16" spans="1:5" ht="15.75" thickBot="1" x14ac:dyDescent="0.3">
      <c r="A16" s="8">
        <v>68</v>
      </c>
      <c r="B16" s="5" t="s">
        <v>18</v>
      </c>
      <c r="C16" s="6">
        <v>10</v>
      </c>
      <c r="D16" s="24"/>
      <c r="E16" s="7">
        <f t="shared" si="0"/>
        <v>0</v>
      </c>
    </row>
    <row r="17" spans="1:5" ht="15.75" thickBot="1" x14ac:dyDescent="0.3">
      <c r="A17" s="4">
        <v>81</v>
      </c>
      <c r="B17" s="5" t="s">
        <v>19</v>
      </c>
      <c r="C17" s="6">
        <v>15</v>
      </c>
      <c r="D17" s="24"/>
      <c r="E17" s="7">
        <f t="shared" si="0"/>
        <v>0</v>
      </c>
    </row>
    <row r="18" spans="1:5" ht="15.75" thickBot="1" x14ac:dyDescent="0.3">
      <c r="A18" s="8" t="s">
        <v>20</v>
      </c>
      <c r="B18" s="5" t="s">
        <v>21</v>
      </c>
      <c r="C18" s="6">
        <v>5</v>
      </c>
      <c r="D18" s="24"/>
      <c r="E18" s="7">
        <f t="shared" si="0"/>
        <v>0</v>
      </c>
    </row>
    <row r="19" spans="1:5" ht="15.75" thickBot="1" x14ac:dyDescent="0.3">
      <c r="A19" s="4" t="s">
        <v>22</v>
      </c>
      <c r="B19" s="5" t="s">
        <v>23</v>
      </c>
      <c r="C19" s="6">
        <v>5</v>
      </c>
      <c r="D19" s="24"/>
      <c r="E19" s="7">
        <f t="shared" si="0"/>
        <v>0</v>
      </c>
    </row>
    <row r="20" spans="1:5" ht="15.75" thickBot="1" x14ac:dyDescent="0.3">
      <c r="A20" s="4" t="s">
        <v>24</v>
      </c>
      <c r="B20" s="5" t="s">
        <v>25</v>
      </c>
      <c r="C20" s="6">
        <v>5</v>
      </c>
      <c r="D20" s="24"/>
      <c r="E20" s="7">
        <f t="shared" si="0"/>
        <v>0</v>
      </c>
    </row>
    <row r="21" spans="1:5" ht="15.75" thickBot="1" x14ac:dyDescent="0.3">
      <c r="A21" s="4" t="s">
        <v>26</v>
      </c>
      <c r="B21" s="5" t="s">
        <v>27</v>
      </c>
      <c r="C21" s="6">
        <v>5</v>
      </c>
      <c r="D21" s="24"/>
      <c r="E21" s="7">
        <f t="shared" si="0"/>
        <v>0</v>
      </c>
    </row>
    <row r="22" spans="1:5" ht="15.75" thickBot="1" x14ac:dyDescent="0.3">
      <c r="A22" s="4" t="s">
        <v>80</v>
      </c>
      <c r="B22" s="5" t="s">
        <v>81</v>
      </c>
      <c r="C22" s="6">
        <v>6</v>
      </c>
      <c r="D22" s="24"/>
      <c r="E22" s="7">
        <f t="shared" si="0"/>
        <v>0</v>
      </c>
    </row>
    <row r="23" spans="1:5" ht="15.75" thickBot="1" x14ac:dyDescent="0.3">
      <c r="A23" s="4" t="s">
        <v>82</v>
      </c>
      <c r="B23" s="5" t="s">
        <v>83</v>
      </c>
      <c r="C23" s="6">
        <v>6</v>
      </c>
      <c r="D23" s="24"/>
      <c r="E23" s="7">
        <f t="shared" si="0"/>
        <v>0</v>
      </c>
    </row>
    <row r="24" spans="1:5" ht="15.75" thickBot="1" x14ac:dyDescent="0.3">
      <c r="A24" s="4" t="s">
        <v>28</v>
      </c>
      <c r="B24" s="5" t="s">
        <v>29</v>
      </c>
      <c r="C24" s="6">
        <v>10</v>
      </c>
      <c r="D24" s="24"/>
      <c r="E24" s="7">
        <f t="shared" si="0"/>
        <v>0</v>
      </c>
    </row>
    <row r="25" spans="1:5" ht="15.75" thickBot="1" x14ac:dyDescent="0.3">
      <c r="A25" s="4" t="s">
        <v>30</v>
      </c>
      <c r="B25" s="5" t="s">
        <v>31</v>
      </c>
      <c r="C25" s="6">
        <v>3</v>
      </c>
      <c r="D25" s="24"/>
      <c r="E25" s="7">
        <f t="shared" si="0"/>
        <v>0</v>
      </c>
    </row>
    <row r="26" spans="1:5" ht="15.75" thickBot="1" x14ac:dyDescent="0.3">
      <c r="A26" s="8" t="s">
        <v>32</v>
      </c>
      <c r="B26" s="5" t="s">
        <v>84</v>
      </c>
      <c r="C26" s="6">
        <v>5</v>
      </c>
      <c r="D26" s="24"/>
      <c r="E26" s="7">
        <f t="shared" si="0"/>
        <v>0</v>
      </c>
    </row>
    <row r="27" spans="1:5" ht="15.75" thickBot="1" x14ac:dyDescent="0.3">
      <c r="A27" s="8" t="s">
        <v>33</v>
      </c>
      <c r="B27" s="5" t="s">
        <v>34</v>
      </c>
      <c r="C27" s="6">
        <v>5</v>
      </c>
      <c r="D27" s="24"/>
      <c r="E27" s="7">
        <f t="shared" si="0"/>
        <v>0</v>
      </c>
    </row>
    <row r="28" spans="1:5" ht="15.75" thickBot="1" x14ac:dyDescent="0.3">
      <c r="A28" s="8" t="s">
        <v>85</v>
      </c>
      <c r="B28" s="5" t="s">
        <v>35</v>
      </c>
      <c r="C28" s="6">
        <v>2</v>
      </c>
      <c r="D28" s="24"/>
      <c r="E28" s="7">
        <f t="shared" si="0"/>
        <v>0</v>
      </c>
    </row>
    <row r="29" spans="1:5" ht="15.75" thickBot="1" x14ac:dyDescent="0.3">
      <c r="A29" s="8" t="s">
        <v>36</v>
      </c>
      <c r="B29" s="5" t="s">
        <v>37</v>
      </c>
      <c r="C29" s="6">
        <v>5</v>
      </c>
      <c r="D29" s="24"/>
      <c r="E29" s="7">
        <f t="shared" si="0"/>
        <v>0</v>
      </c>
    </row>
    <row r="30" spans="1:5" ht="15.75" thickBot="1" x14ac:dyDescent="0.3">
      <c r="A30" s="8" t="s">
        <v>38</v>
      </c>
      <c r="B30" s="5" t="s">
        <v>39</v>
      </c>
      <c r="C30" s="6">
        <v>5</v>
      </c>
      <c r="D30" s="24"/>
      <c r="E30" s="7">
        <f t="shared" si="0"/>
        <v>0</v>
      </c>
    </row>
    <row r="31" spans="1:5" ht="15.75" thickBot="1" x14ac:dyDescent="0.3">
      <c r="A31" s="8" t="s">
        <v>86</v>
      </c>
      <c r="B31" s="5" t="s">
        <v>40</v>
      </c>
      <c r="C31" s="6">
        <v>5</v>
      </c>
      <c r="D31" s="24"/>
      <c r="E31" s="7">
        <f t="shared" si="0"/>
        <v>0</v>
      </c>
    </row>
    <row r="32" spans="1:5" ht="15.75" thickBot="1" x14ac:dyDescent="0.3">
      <c r="A32" s="4" t="s">
        <v>41</v>
      </c>
      <c r="B32" s="5" t="s">
        <v>42</v>
      </c>
      <c r="C32" s="6">
        <v>1</v>
      </c>
      <c r="D32" s="24"/>
      <c r="E32" s="7">
        <f t="shared" si="0"/>
        <v>0</v>
      </c>
    </row>
    <row r="33" spans="1:5" ht="15.75" thickBot="1" x14ac:dyDescent="0.3">
      <c r="A33" s="4" t="s">
        <v>43</v>
      </c>
      <c r="B33" s="5" t="s">
        <v>44</v>
      </c>
      <c r="C33" s="6">
        <v>1</v>
      </c>
      <c r="D33" s="24"/>
      <c r="E33" s="7">
        <f t="shared" si="0"/>
        <v>0</v>
      </c>
    </row>
    <row r="34" spans="1:5" ht="15.75" thickBot="1" x14ac:dyDescent="0.3">
      <c r="A34" s="4" t="s">
        <v>45</v>
      </c>
      <c r="B34" s="5" t="s">
        <v>46</v>
      </c>
      <c r="C34" s="6">
        <v>3</v>
      </c>
      <c r="D34" s="24"/>
      <c r="E34" s="7">
        <f t="shared" si="0"/>
        <v>0</v>
      </c>
    </row>
    <row r="35" spans="1:5" ht="15.75" thickBot="1" x14ac:dyDescent="0.3">
      <c r="A35" s="4" t="s">
        <v>47</v>
      </c>
      <c r="B35" s="5" t="s">
        <v>48</v>
      </c>
      <c r="C35" s="6">
        <v>3</v>
      </c>
      <c r="D35" s="24"/>
      <c r="E35" s="7">
        <f t="shared" si="0"/>
        <v>0</v>
      </c>
    </row>
    <row r="36" spans="1:5" ht="15.75" thickBot="1" x14ac:dyDescent="0.3">
      <c r="A36" s="4" t="s">
        <v>87</v>
      </c>
      <c r="B36" s="5" t="s">
        <v>88</v>
      </c>
      <c r="C36" s="6">
        <v>2</v>
      </c>
      <c r="D36" s="24"/>
      <c r="E36" s="7">
        <f t="shared" si="0"/>
        <v>0</v>
      </c>
    </row>
    <row r="37" spans="1:5" ht="15.75" thickBot="1" x14ac:dyDescent="0.3">
      <c r="A37" s="4" t="s">
        <v>49</v>
      </c>
      <c r="B37" s="5" t="s">
        <v>50</v>
      </c>
      <c r="C37" s="6">
        <v>5</v>
      </c>
      <c r="D37" s="24"/>
      <c r="E37" s="7">
        <f t="shared" si="0"/>
        <v>0</v>
      </c>
    </row>
    <row r="38" spans="1:5" ht="15.75" thickBot="1" x14ac:dyDescent="0.3">
      <c r="A38" s="4" t="s">
        <v>89</v>
      </c>
      <c r="B38" s="5" t="s">
        <v>90</v>
      </c>
      <c r="C38" s="6">
        <v>2</v>
      </c>
      <c r="D38" s="24"/>
      <c r="E38" s="7">
        <f t="shared" si="0"/>
        <v>0</v>
      </c>
    </row>
    <row r="39" spans="1:5" ht="15.75" thickBot="1" x14ac:dyDescent="0.3">
      <c r="A39" s="4" t="s">
        <v>51</v>
      </c>
      <c r="B39" s="5" t="s">
        <v>52</v>
      </c>
      <c r="C39" s="6">
        <v>2</v>
      </c>
      <c r="D39" s="24"/>
      <c r="E39" s="7">
        <f t="shared" si="0"/>
        <v>0</v>
      </c>
    </row>
    <row r="40" spans="1:5" ht="15.75" thickBot="1" x14ac:dyDescent="0.3">
      <c r="A40" s="4" t="s">
        <v>91</v>
      </c>
      <c r="B40" s="5" t="s">
        <v>92</v>
      </c>
      <c r="C40" s="6">
        <v>2</v>
      </c>
      <c r="D40" s="24"/>
      <c r="E40" s="7">
        <f t="shared" si="0"/>
        <v>0</v>
      </c>
    </row>
    <row r="41" spans="1:5" ht="15.75" thickBot="1" x14ac:dyDescent="0.3">
      <c r="A41" s="8" t="s">
        <v>138</v>
      </c>
      <c r="B41" s="5" t="s">
        <v>93</v>
      </c>
      <c r="C41" s="6">
        <v>1</v>
      </c>
      <c r="D41" s="24"/>
      <c r="E41" s="7">
        <f t="shared" si="0"/>
        <v>0</v>
      </c>
    </row>
    <row r="42" spans="1:5" ht="15.75" thickBot="1" x14ac:dyDescent="0.3">
      <c r="A42" s="8" t="s">
        <v>139</v>
      </c>
      <c r="B42" s="5" t="s">
        <v>94</v>
      </c>
      <c r="C42" s="6">
        <v>2</v>
      </c>
      <c r="D42" s="24"/>
      <c r="E42" s="7">
        <f t="shared" si="0"/>
        <v>0</v>
      </c>
    </row>
    <row r="43" spans="1:5" ht="15.75" thickBot="1" x14ac:dyDescent="0.3">
      <c r="A43" s="8" t="s">
        <v>53</v>
      </c>
      <c r="B43" s="5" t="s">
        <v>54</v>
      </c>
      <c r="C43" s="6">
        <v>10</v>
      </c>
      <c r="D43" s="24"/>
      <c r="E43" s="7">
        <f t="shared" si="0"/>
        <v>0</v>
      </c>
    </row>
    <row r="44" spans="1:5" ht="15.75" thickBot="1" x14ac:dyDescent="0.3">
      <c r="A44" s="8" t="s">
        <v>55</v>
      </c>
      <c r="B44" s="5" t="s">
        <v>56</v>
      </c>
      <c r="C44" s="6">
        <v>2</v>
      </c>
      <c r="D44" s="24"/>
      <c r="E44" s="7">
        <f t="shared" si="0"/>
        <v>0</v>
      </c>
    </row>
    <row r="45" spans="1:5" ht="15.75" thickBot="1" x14ac:dyDescent="0.3">
      <c r="A45" s="8" t="s">
        <v>57</v>
      </c>
      <c r="B45" s="5" t="s">
        <v>58</v>
      </c>
      <c r="C45" s="6">
        <v>5</v>
      </c>
      <c r="D45" s="24"/>
      <c r="E45" s="7">
        <f t="shared" si="0"/>
        <v>0</v>
      </c>
    </row>
    <row r="46" spans="1:5" ht="15.75" thickBot="1" x14ac:dyDescent="0.3">
      <c r="A46" s="8" t="s">
        <v>59</v>
      </c>
      <c r="B46" s="5" t="s">
        <v>95</v>
      </c>
      <c r="C46" s="6">
        <v>2</v>
      </c>
      <c r="D46" s="24"/>
      <c r="E46" s="7">
        <f t="shared" si="0"/>
        <v>0</v>
      </c>
    </row>
    <row r="47" spans="1:5" ht="15.75" thickBot="1" x14ac:dyDescent="0.3">
      <c r="A47" s="8" t="s">
        <v>60</v>
      </c>
      <c r="B47" s="5" t="s">
        <v>96</v>
      </c>
      <c r="C47" s="6">
        <v>5</v>
      </c>
      <c r="D47" s="24"/>
      <c r="E47" s="7">
        <f t="shared" si="0"/>
        <v>0</v>
      </c>
    </row>
    <row r="48" spans="1:5" ht="15.75" thickBot="1" x14ac:dyDescent="0.3">
      <c r="A48" s="8" t="s">
        <v>61</v>
      </c>
      <c r="B48" s="5" t="s">
        <v>62</v>
      </c>
      <c r="C48" s="6">
        <v>2</v>
      </c>
      <c r="D48" s="24"/>
      <c r="E48" s="7">
        <f t="shared" si="0"/>
        <v>0</v>
      </c>
    </row>
    <row r="49" spans="1:5" ht="15.75" thickBot="1" x14ac:dyDescent="0.3">
      <c r="A49" s="8" t="s">
        <v>63</v>
      </c>
      <c r="B49" s="5" t="s">
        <v>64</v>
      </c>
      <c r="C49" s="6">
        <v>5</v>
      </c>
      <c r="D49" s="24"/>
      <c r="E49" s="7">
        <f t="shared" si="0"/>
        <v>0</v>
      </c>
    </row>
    <row r="50" spans="1:5" ht="15.75" thickBot="1" x14ac:dyDescent="0.3">
      <c r="A50" s="8" t="s">
        <v>65</v>
      </c>
      <c r="B50" s="5" t="s">
        <v>66</v>
      </c>
      <c r="C50" s="6">
        <v>10</v>
      </c>
      <c r="D50" s="24"/>
      <c r="E50" s="7">
        <f t="shared" si="0"/>
        <v>0</v>
      </c>
    </row>
    <row r="51" spans="1:5" ht="15.75" thickBot="1" x14ac:dyDescent="0.3">
      <c r="A51" s="8" t="s">
        <v>67</v>
      </c>
      <c r="B51" s="5" t="s">
        <v>68</v>
      </c>
      <c r="C51" s="6">
        <v>5</v>
      </c>
      <c r="D51" s="24"/>
      <c r="E51" s="7">
        <f t="shared" si="0"/>
        <v>0</v>
      </c>
    </row>
    <row r="52" spans="1:5" ht="15.75" thickBot="1" x14ac:dyDescent="0.3">
      <c r="A52" s="8">
        <v>92</v>
      </c>
      <c r="B52" s="5" t="s">
        <v>69</v>
      </c>
      <c r="C52" s="6">
        <v>5</v>
      </c>
      <c r="D52" s="24"/>
      <c r="E52" s="7">
        <f t="shared" si="0"/>
        <v>0</v>
      </c>
    </row>
    <row r="53" spans="1:5" ht="15.75" thickBot="1" x14ac:dyDescent="0.3">
      <c r="A53" s="8">
        <v>94</v>
      </c>
      <c r="B53" s="5" t="s">
        <v>70</v>
      </c>
      <c r="C53" s="6">
        <v>2</v>
      </c>
      <c r="D53" s="24"/>
      <c r="E53" s="7">
        <f t="shared" si="0"/>
        <v>0</v>
      </c>
    </row>
    <row r="54" spans="1:5" ht="24.75" thickBot="1" x14ac:dyDescent="0.3">
      <c r="A54" s="8" t="s">
        <v>97</v>
      </c>
      <c r="B54" s="5" t="s">
        <v>137</v>
      </c>
      <c r="C54" s="6">
        <v>2</v>
      </c>
      <c r="D54" s="24"/>
      <c r="E54" s="7">
        <f t="shared" si="0"/>
        <v>0</v>
      </c>
    </row>
    <row r="55" spans="1:5" ht="15.75" thickBot="1" x14ac:dyDescent="0.3">
      <c r="A55" s="8" t="s">
        <v>98</v>
      </c>
      <c r="B55" s="5" t="s">
        <v>99</v>
      </c>
      <c r="C55" s="6">
        <v>1</v>
      </c>
      <c r="D55" s="24"/>
      <c r="E55" s="7">
        <f t="shared" si="0"/>
        <v>0</v>
      </c>
    </row>
    <row r="56" spans="1:5" ht="15.75" thickBot="1" x14ac:dyDescent="0.3">
      <c r="A56" s="8" t="s">
        <v>100</v>
      </c>
      <c r="B56" s="5" t="s">
        <v>101</v>
      </c>
      <c r="C56" s="6">
        <v>1</v>
      </c>
      <c r="D56" s="24"/>
      <c r="E56" s="7">
        <f t="shared" si="0"/>
        <v>0</v>
      </c>
    </row>
    <row r="57" spans="1:5" ht="15.75" thickBot="1" x14ac:dyDescent="0.3">
      <c r="A57" s="8" t="s">
        <v>102</v>
      </c>
      <c r="B57" s="5" t="s">
        <v>103</v>
      </c>
      <c r="C57" s="6">
        <v>1</v>
      </c>
      <c r="D57" s="24"/>
      <c r="E57" s="7">
        <f t="shared" si="0"/>
        <v>0</v>
      </c>
    </row>
    <row r="58" spans="1:5" ht="15.75" thickBot="1" x14ac:dyDescent="0.3">
      <c r="A58" s="8" t="s">
        <v>104</v>
      </c>
      <c r="B58" s="5" t="s">
        <v>105</v>
      </c>
      <c r="C58" s="6">
        <v>1</v>
      </c>
      <c r="D58" s="24"/>
      <c r="E58" s="7">
        <f t="shared" si="0"/>
        <v>0</v>
      </c>
    </row>
    <row r="59" spans="1:5" ht="15.75" thickBot="1" x14ac:dyDescent="0.3">
      <c r="A59" s="8" t="s">
        <v>106</v>
      </c>
      <c r="B59" s="5" t="s">
        <v>107</v>
      </c>
      <c r="C59" s="6">
        <v>1</v>
      </c>
      <c r="D59" s="24"/>
      <c r="E59" s="7">
        <f t="shared" si="0"/>
        <v>0</v>
      </c>
    </row>
    <row r="60" spans="1:5" ht="15.75" thickBot="1" x14ac:dyDescent="0.3">
      <c r="A60" s="8" t="s">
        <v>108</v>
      </c>
      <c r="B60" s="5" t="s">
        <v>109</v>
      </c>
      <c r="C60" s="6">
        <v>1</v>
      </c>
      <c r="D60" s="24"/>
      <c r="E60" s="7">
        <f t="shared" si="0"/>
        <v>0</v>
      </c>
    </row>
    <row r="61" spans="1:5" ht="15.75" thickBot="1" x14ac:dyDescent="0.3">
      <c r="A61" s="8" t="s">
        <v>110</v>
      </c>
      <c r="B61" s="5" t="s">
        <v>111</v>
      </c>
      <c r="C61" s="6">
        <v>2</v>
      </c>
      <c r="D61" s="24"/>
      <c r="E61" s="7">
        <f t="shared" si="0"/>
        <v>0</v>
      </c>
    </row>
    <row r="62" spans="1:5" ht="15.75" thickBot="1" x14ac:dyDescent="0.3">
      <c r="A62" s="8" t="s">
        <v>112</v>
      </c>
      <c r="B62" s="5" t="s">
        <v>113</v>
      </c>
      <c r="C62" s="6">
        <v>1</v>
      </c>
      <c r="D62" s="24"/>
      <c r="E62" s="7">
        <f t="shared" si="0"/>
        <v>0</v>
      </c>
    </row>
    <row r="63" spans="1:5" ht="15.75" thickBot="1" x14ac:dyDescent="0.3">
      <c r="A63" s="8" t="s">
        <v>114</v>
      </c>
      <c r="B63" s="5" t="s">
        <v>115</v>
      </c>
      <c r="C63" s="6">
        <v>1</v>
      </c>
      <c r="D63" s="24"/>
      <c r="E63" s="7">
        <f t="shared" si="0"/>
        <v>0</v>
      </c>
    </row>
    <row r="64" spans="1:5" ht="15.75" thickBot="1" x14ac:dyDescent="0.3">
      <c r="A64" s="8" t="s">
        <v>116</v>
      </c>
      <c r="B64" s="5" t="s">
        <v>117</v>
      </c>
      <c r="C64" s="6">
        <v>1</v>
      </c>
      <c r="D64" s="24"/>
      <c r="E64" s="7">
        <f t="shared" si="0"/>
        <v>0</v>
      </c>
    </row>
    <row r="65" spans="1:5" ht="15.75" thickBot="1" x14ac:dyDescent="0.3">
      <c r="A65" s="8" t="s">
        <v>118</v>
      </c>
      <c r="B65" s="5" t="s">
        <v>119</v>
      </c>
      <c r="C65" s="6">
        <v>1</v>
      </c>
      <c r="D65" s="24"/>
      <c r="E65" s="7">
        <f t="shared" si="0"/>
        <v>0</v>
      </c>
    </row>
    <row r="66" spans="1:5" ht="15.75" thickBot="1" x14ac:dyDescent="0.3">
      <c r="A66" s="8" t="s">
        <v>120</v>
      </c>
      <c r="B66" s="5" t="s">
        <v>121</v>
      </c>
      <c r="C66" s="6">
        <v>1</v>
      </c>
      <c r="D66" s="24"/>
      <c r="E66" s="7">
        <f t="shared" si="0"/>
        <v>0</v>
      </c>
    </row>
    <row r="67" spans="1:5" ht="15.75" thickBot="1" x14ac:dyDescent="0.3">
      <c r="A67" s="8" t="s">
        <v>122</v>
      </c>
      <c r="B67" s="5" t="s">
        <v>92</v>
      </c>
      <c r="C67" s="6">
        <v>1</v>
      </c>
      <c r="D67" s="24"/>
      <c r="E67" s="7">
        <f t="shared" si="0"/>
        <v>0</v>
      </c>
    </row>
    <row r="68" spans="1:5" ht="15.75" thickBot="1" x14ac:dyDescent="0.3">
      <c r="A68" s="8" t="s">
        <v>123</v>
      </c>
      <c r="B68" s="5" t="s">
        <v>124</v>
      </c>
      <c r="C68" s="6">
        <v>1</v>
      </c>
      <c r="D68" s="24"/>
      <c r="E68" s="7">
        <f t="shared" si="0"/>
        <v>0</v>
      </c>
    </row>
    <row r="69" spans="1:5" ht="15.75" thickBot="1" x14ac:dyDescent="0.3">
      <c r="A69" s="8" t="s">
        <v>125</v>
      </c>
      <c r="B69" s="5" t="s">
        <v>84</v>
      </c>
      <c r="C69" s="6">
        <v>1</v>
      </c>
      <c r="D69" s="24"/>
      <c r="E69" s="7">
        <f t="shared" si="0"/>
        <v>0</v>
      </c>
    </row>
    <row r="70" spans="1:5" ht="15.75" thickBot="1" x14ac:dyDescent="0.3">
      <c r="A70" s="8" t="s">
        <v>126</v>
      </c>
      <c r="B70" s="5" t="s">
        <v>35</v>
      </c>
      <c r="C70" s="6">
        <v>1</v>
      </c>
      <c r="D70" s="24"/>
      <c r="E70" s="7">
        <f t="shared" si="0"/>
        <v>0</v>
      </c>
    </row>
    <row r="71" spans="1:5" ht="15.75" thickBot="1" x14ac:dyDescent="0.3">
      <c r="A71" s="8" t="s">
        <v>127</v>
      </c>
      <c r="B71" s="5" t="s">
        <v>34</v>
      </c>
      <c r="C71" s="6">
        <v>1</v>
      </c>
      <c r="D71" s="24"/>
      <c r="E71" s="7">
        <f t="shared" si="0"/>
        <v>0</v>
      </c>
    </row>
    <row r="72" spans="1:5" ht="15.75" thickBot="1" x14ac:dyDescent="0.3">
      <c r="A72" s="8" t="s">
        <v>128</v>
      </c>
      <c r="B72" s="5" t="s">
        <v>129</v>
      </c>
      <c r="C72" s="6">
        <v>1</v>
      </c>
      <c r="D72" s="24"/>
      <c r="E72" s="7">
        <f t="shared" si="0"/>
        <v>0</v>
      </c>
    </row>
    <row r="73" spans="1:5" ht="15.75" thickBot="1" x14ac:dyDescent="0.3">
      <c r="A73" s="8" t="s">
        <v>130</v>
      </c>
      <c r="B73" s="5" t="s">
        <v>131</v>
      </c>
      <c r="C73" s="6">
        <v>1</v>
      </c>
      <c r="D73" s="24"/>
      <c r="E73" s="7">
        <f t="shared" si="0"/>
        <v>0</v>
      </c>
    </row>
    <row r="74" spans="1:5" ht="15.75" thickBot="1" x14ac:dyDescent="0.3">
      <c r="A74" s="8" t="s">
        <v>132</v>
      </c>
      <c r="B74" s="5" t="s">
        <v>84</v>
      </c>
      <c r="C74" s="6">
        <v>1</v>
      </c>
      <c r="D74" s="24"/>
      <c r="E74" s="7">
        <f t="shared" si="0"/>
        <v>0</v>
      </c>
    </row>
    <row r="75" spans="1:5" ht="15.75" thickBot="1" x14ac:dyDescent="0.3">
      <c r="A75" s="8" t="s">
        <v>133</v>
      </c>
      <c r="B75" s="5" t="s">
        <v>124</v>
      </c>
      <c r="C75" s="6">
        <v>1</v>
      </c>
      <c r="D75" s="24"/>
      <c r="E75" s="7">
        <f t="shared" si="0"/>
        <v>0</v>
      </c>
    </row>
    <row r="76" spans="1:5" ht="15.75" thickBot="1" x14ac:dyDescent="0.3">
      <c r="A76" s="8" t="s">
        <v>134</v>
      </c>
      <c r="B76" s="5" t="s">
        <v>135</v>
      </c>
      <c r="C76" s="6">
        <v>1</v>
      </c>
      <c r="D76" s="24"/>
      <c r="E76" s="7">
        <f t="shared" si="0"/>
        <v>0</v>
      </c>
    </row>
    <row r="77" spans="1:5" ht="15.75" thickBot="1" x14ac:dyDescent="0.3">
      <c r="A77" s="8" t="s">
        <v>136</v>
      </c>
      <c r="B77" s="5" t="s">
        <v>64</v>
      </c>
      <c r="C77" s="6">
        <v>1</v>
      </c>
      <c r="D77" s="24"/>
      <c r="E77" s="7">
        <f>ROUND(C77*D77,2)</f>
        <v>0</v>
      </c>
    </row>
    <row r="78" spans="1:5" ht="15.75" thickBot="1" x14ac:dyDescent="0.3">
      <c r="A78" s="9"/>
      <c r="B78" s="10"/>
      <c r="C78" s="11"/>
      <c r="D78" s="12"/>
    </row>
    <row r="79" spans="1:5" ht="15.75" thickBot="1" x14ac:dyDescent="0.3">
      <c r="B79" s="14" t="s">
        <v>71</v>
      </c>
      <c r="C79" s="15"/>
      <c r="E79" s="16">
        <f>SUM(E2:E77)</f>
        <v>0</v>
      </c>
    </row>
    <row r="80" spans="1:5" ht="15.75" thickBot="1" x14ac:dyDescent="0.3">
      <c r="B80" s="17"/>
      <c r="C80" s="18"/>
      <c r="E80" s="18"/>
    </row>
    <row r="81" spans="1:5" ht="15.75" thickBot="1" x14ac:dyDescent="0.3">
      <c r="B81" s="14" t="s">
        <v>72</v>
      </c>
      <c r="C81" s="1">
        <v>0</v>
      </c>
      <c r="E81" s="16">
        <f>+ROUND(C81*E79,2)</f>
        <v>0</v>
      </c>
    </row>
    <row r="82" spans="1:5" ht="15.75" thickBot="1" x14ac:dyDescent="0.3">
      <c r="B82" s="14" t="s">
        <v>73</v>
      </c>
      <c r="C82" s="1">
        <v>0</v>
      </c>
      <c r="E82" s="16">
        <f>+ROUND(C82*E79,2)</f>
        <v>0</v>
      </c>
    </row>
    <row r="83" spans="1:5" ht="15.75" thickBot="1" x14ac:dyDescent="0.3">
      <c r="B83" s="19"/>
      <c r="E83" s="13"/>
    </row>
    <row r="84" spans="1:5" ht="15.75" thickBot="1" x14ac:dyDescent="0.3">
      <c r="B84" s="14" t="s">
        <v>74</v>
      </c>
      <c r="C84" s="18"/>
      <c r="E84" s="16">
        <f>+E79+E82+E81</f>
        <v>0</v>
      </c>
    </row>
    <row r="85" spans="1:5" ht="15.75" thickBot="1" x14ac:dyDescent="0.3">
      <c r="B85" s="20"/>
      <c r="C85" s="15"/>
      <c r="E85" s="15"/>
    </row>
    <row r="86" spans="1:5" ht="15.75" thickBot="1" x14ac:dyDescent="0.3">
      <c r="B86" s="14" t="s">
        <v>75</v>
      </c>
      <c r="C86" s="21">
        <v>0.21</v>
      </c>
      <c r="E86" s="16">
        <f>+ROUND(C86*E84,2)</f>
        <v>0</v>
      </c>
    </row>
    <row r="87" spans="1:5" ht="15.75" thickBot="1" x14ac:dyDescent="0.3">
      <c r="B87" s="15"/>
      <c r="C87" s="22"/>
      <c r="E87" s="22"/>
    </row>
    <row r="88" spans="1:5" ht="15.75" thickBot="1" x14ac:dyDescent="0.3">
      <c r="B88" s="14" t="s">
        <v>76</v>
      </c>
      <c r="C88" s="23"/>
      <c r="E88" s="16">
        <f>+E86+E84</f>
        <v>0</v>
      </c>
    </row>
    <row r="90" spans="1:5" ht="29.45" customHeight="1" x14ac:dyDescent="0.25">
      <c r="A90" s="25" t="s">
        <v>140</v>
      </c>
      <c r="B90" s="25"/>
      <c r="C90" s="25"/>
      <c r="D90" s="25"/>
      <c r="E90" s="25"/>
    </row>
  </sheetData>
  <sheetProtection algorithmName="SHA-512" hashValue="Aafxkws55ghYYcXIwLCUsWTbraK3i2+dcj8Tguo4KLjNr0gJ0Djjtjph85WUzwnJviarYVS/EMkcjPzsQjqjPw==" saltValue="SXOJo5gtxEES0mZUz00utA==" spinCount="100000" sheet="1" objects="1" scenarios="1"/>
  <mergeCells count="1">
    <mergeCell ref="A90:E90"/>
  </mergeCells>
  <pageMargins left="0.7" right="0.7" top="0.75" bottom="0.75" header="0.3" footer="0.3"/>
  <pageSetup paperSize="9"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Preciario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2024-02-13T06:46:50Z</dcterms:created>
  <dcterms:modified xsi:type="dcterms:W3CDTF">2024-02-15T11:56:55Z</dcterms:modified>
</cp:coreProperties>
</file>