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I:\01_ADMINISTRACION\00_CONTRATOS\2024_03 Nuevo explotacion Butarque y Valdebebas\PPT\Segunda publicacion\"/>
    </mc:Choice>
  </mc:AlternateContent>
  <xr:revisionPtr revIDLastSave="0" documentId="13_ncr:1_{EDBBFB5E-3C02-45E6-A702-9470098378F0}" xr6:coauthVersionLast="47" xr6:coauthVersionMax="47" xr10:uidLastSave="{00000000-0000-0000-0000-000000000000}"/>
  <bookViews>
    <workbookView xWindow="-120" yWindow="-120" windowWidth="20730" windowHeight="11040" xr2:uid="{8AEE6EF1-AAF9-4CE8-9083-56FD6AD585F2}"/>
  </bookViews>
  <sheets>
    <sheet name="1.1.1. Balance caudales EDAR" sheetId="6" r:id="rId1"/>
    <sheet name="1.1.2. Análisis aliviados" sheetId="7" r:id="rId2"/>
    <sheet name="1.1.3. Caudales horarios lluvia" sheetId="8" r:id="rId3"/>
    <sheet name="1.1.4. Precipitaciones" sheetId="9" r:id="rId4"/>
    <sheet name="1.2.1 Ratio energía mes" sheetId="3" r:id="rId5"/>
    <sheet name="1.2.2. Biometanización" sheetId="4" r:id="rId6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" i="8" l="1"/>
  <c r="E22" i="8"/>
  <c r="N27" i="8"/>
  <c r="M27" i="8"/>
  <c r="L27" i="8"/>
  <c r="I27" i="8"/>
  <c r="H27" i="8"/>
  <c r="G27" i="8"/>
  <c r="D27" i="8"/>
  <c r="C27" i="8"/>
  <c r="B27" i="8"/>
  <c r="O5" i="8"/>
  <c r="P5" i="8" s="1"/>
  <c r="O26" i="8"/>
  <c r="P26" i="8" s="1"/>
  <c r="O25" i="8"/>
  <c r="P25" i="8" s="1"/>
  <c r="O24" i="8"/>
  <c r="P24" i="8" s="1"/>
  <c r="O23" i="8"/>
  <c r="P23" i="8" s="1"/>
  <c r="O22" i="8"/>
  <c r="P22" i="8" s="1"/>
  <c r="O21" i="8"/>
  <c r="P21" i="8" s="1"/>
  <c r="O20" i="8"/>
  <c r="P20" i="8" s="1"/>
  <c r="O19" i="8"/>
  <c r="P19" i="8" s="1"/>
  <c r="O18" i="8"/>
  <c r="P18" i="8" s="1"/>
  <c r="O17" i="8"/>
  <c r="P17" i="8" s="1"/>
  <c r="O16" i="8"/>
  <c r="P16" i="8" s="1"/>
  <c r="O15" i="8"/>
  <c r="P15" i="8" s="1"/>
  <c r="O14" i="8"/>
  <c r="P14" i="8" s="1"/>
  <c r="O13" i="8"/>
  <c r="P13" i="8" s="1"/>
  <c r="O12" i="8"/>
  <c r="P12" i="8" s="1"/>
  <c r="O11" i="8"/>
  <c r="P11" i="8" s="1"/>
  <c r="O10" i="8"/>
  <c r="P10" i="8" s="1"/>
  <c r="O9" i="8"/>
  <c r="P9" i="8" s="1"/>
  <c r="O8" i="8"/>
  <c r="P8" i="8" s="1"/>
  <c r="O7" i="8"/>
  <c r="P7" i="8" s="1"/>
  <c r="O6" i="8"/>
  <c r="P6" i="8" s="1"/>
  <c r="O4" i="8"/>
  <c r="P4" i="8" s="1"/>
  <c r="O3" i="8"/>
  <c r="P3" i="8" s="1"/>
  <c r="J26" i="8"/>
  <c r="K26" i="8" s="1"/>
  <c r="J25" i="8"/>
  <c r="K25" i="8" s="1"/>
  <c r="J24" i="8"/>
  <c r="K24" i="8" s="1"/>
  <c r="J23" i="8"/>
  <c r="K23" i="8" s="1"/>
  <c r="J22" i="8"/>
  <c r="K22" i="8" s="1"/>
  <c r="J21" i="8"/>
  <c r="K21" i="8" s="1"/>
  <c r="J20" i="8"/>
  <c r="K20" i="8" s="1"/>
  <c r="J19" i="8"/>
  <c r="K19" i="8" s="1"/>
  <c r="J18" i="8"/>
  <c r="K18" i="8" s="1"/>
  <c r="J17" i="8"/>
  <c r="K17" i="8" s="1"/>
  <c r="J16" i="8"/>
  <c r="K16" i="8" s="1"/>
  <c r="J15" i="8"/>
  <c r="K15" i="8" s="1"/>
  <c r="J14" i="8"/>
  <c r="K14" i="8" s="1"/>
  <c r="J13" i="8"/>
  <c r="K13" i="8" s="1"/>
  <c r="J12" i="8"/>
  <c r="K12" i="8" s="1"/>
  <c r="J11" i="8"/>
  <c r="K11" i="8" s="1"/>
  <c r="J10" i="8"/>
  <c r="K10" i="8" s="1"/>
  <c r="J9" i="8"/>
  <c r="K9" i="8" s="1"/>
  <c r="J8" i="8"/>
  <c r="K8" i="8" s="1"/>
  <c r="J7" i="8"/>
  <c r="K7" i="8" s="1"/>
  <c r="J6" i="8"/>
  <c r="K6" i="8" s="1"/>
  <c r="J5" i="8"/>
  <c r="K5" i="8" s="1"/>
  <c r="J4" i="8"/>
  <c r="K4" i="8" s="1"/>
  <c r="J3" i="8"/>
  <c r="K3" i="8" s="1"/>
  <c r="E26" i="8"/>
  <c r="F26" i="8" s="1"/>
  <c r="E25" i="8"/>
  <c r="F25" i="8" s="1"/>
  <c r="E24" i="8"/>
  <c r="F24" i="8" s="1"/>
  <c r="E23" i="8"/>
  <c r="F23" i="8" s="1"/>
  <c r="F22" i="8"/>
  <c r="E21" i="8"/>
  <c r="F21" i="8" s="1"/>
  <c r="E20" i="8"/>
  <c r="F20" i="8" s="1"/>
  <c r="E19" i="8"/>
  <c r="F19" i="8" s="1"/>
  <c r="E18" i="8"/>
  <c r="F18" i="8" s="1"/>
  <c r="E17" i="8"/>
  <c r="F17" i="8" s="1"/>
  <c r="E16" i="8"/>
  <c r="F16" i="8" s="1"/>
  <c r="E15" i="8"/>
  <c r="F15" i="8" s="1"/>
  <c r="E14" i="8"/>
  <c r="F14" i="8" s="1"/>
  <c r="E13" i="8"/>
  <c r="F13" i="8" s="1"/>
  <c r="E12" i="8"/>
  <c r="F12" i="8" s="1"/>
  <c r="E11" i="8"/>
  <c r="F11" i="8" s="1"/>
  <c r="E10" i="8"/>
  <c r="F10" i="8" s="1"/>
  <c r="E9" i="8"/>
  <c r="F9" i="8" s="1"/>
  <c r="E8" i="8"/>
  <c r="F8" i="8" s="1"/>
  <c r="E7" i="8"/>
  <c r="F7" i="8" s="1"/>
  <c r="E6" i="8"/>
  <c r="F6" i="8" s="1"/>
  <c r="E5" i="8"/>
  <c r="F5" i="8" s="1"/>
  <c r="E4" i="8"/>
  <c r="F4" i="8" s="1"/>
  <c r="E4" i="6"/>
  <c r="F163" i="7"/>
  <c r="B163" i="7"/>
  <c r="E162" i="7"/>
  <c r="D162" i="7"/>
  <c r="B162" i="7"/>
  <c r="E161" i="7"/>
  <c r="D161" i="7"/>
  <c r="B161" i="7"/>
  <c r="F160" i="7"/>
  <c r="F159" i="7"/>
  <c r="F158" i="7"/>
  <c r="F157" i="7"/>
  <c r="F156" i="7"/>
  <c r="F155" i="7"/>
  <c r="F154" i="7"/>
  <c r="F153" i="7"/>
  <c r="F152" i="7"/>
  <c r="F151" i="7"/>
  <c r="F150" i="7"/>
  <c r="F149" i="7"/>
  <c r="F148" i="7"/>
  <c r="F147" i="7"/>
  <c r="F146" i="7"/>
  <c r="F145" i="7"/>
  <c r="F144" i="7"/>
  <c r="F143" i="7"/>
  <c r="F142" i="7"/>
  <c r="F141" i="7"/>
  <c r="F140" i="7"/>
  <c r="F139" i="7"/>
  <c r="F138" i="7"/>
  <c r="F137" i="7"/>
  <c r="F136" i="7"/>
  <c r="F135" i="7"/>
  <c r="F134" i="7"/>
  <c r="F133" i="7"/>
  <c r="F132" i="7"/>
  <c r="F131" i="7"/>
  <c r="F130" i="7"/>
  <c r="F129" i="7"/>
  <c r="F128" i="7"/>
  <c r="F127" i="7"/>
  <c r="F126" i="7"/>
  <c r="F125" i="7"/>
  <c r="F124" i="7"/>
  <c r="F123" i="7"/>
  <c r="F122" i="7"/>
  <c r="F121" i="7"/>
  <c r="F120" i="7"/>
  <c r="F119" i="7"/>
  <c r="F118" i="7"/>
  <c r="F117" i="7"/>
  <c r="F116" i="7"/>
  <c r="F115" i="7"/>
  <c r="F114" i="7"/>
  <c r="F113" i="7"/>
  <c r="F112" i="7"/>
  <c r="F111" i="7"/>
  <c r="F110" i="7"/>
  <c r="F109" i="7"/>
  <c r="F108" i="7"/>
  <c r="F107" i="7"/>
  <c r="F106" i="7"/>
  <c r="F105" i="7"/>
  <c r="F104" i="7"/>
  <c r="F103" i="7"/>
  <c r="F102" i="7"/>
  <c r="F101" i="7"/>
  <c r="F100" i="7"/>
  <c r="F99" i="7"/>
  <c r="F98" i="7"/>
  <c r="F97" i="7"/>
  <c r="F96" i="7"/>
  <c r="F95" i="7"/>
  <c r="F94" i="7"/>
  <c r="F93" i="7"/>
  <c r="F92" i="7"/>
  <c r="F91" i="7"/>
  <c r="F90" i="7"/>
  <c r="F89" i="7"/>
  <c r="F88" i="7"/>
  <c r="F87" i="7"/>
  <c r="F86" i="7"/>
  <c r="F85" i="7"/>
  <c r="F84" i="7"/>
  <c r="F83" i="7"/>
  <c r="F82" i="7"/>
  <c r="F81" i="7"/>
  <c r="F80" i="7"/>
  <c r="F79" i="7"/>
  <c r="F78" i="7"/>
  <c r="F77" i="7"/>
  <c r="F76" i="7"/>
  <c r="F75" i="7"/>
  <c r="F74" i="7"/>
  <c r="F73" i="7"/>
  <c r="F72" i="7"/>
  <c r="F71" i="7"/>
  <c r="F70" i="7"/>
  <c r="F69" i="7"/>
  <c r="F68" i="7"/>
  <c r="F67" i="7"/>
  <c r="F66" i="7"/>
  <c r="F65" i="7"/>
  <c r="F64" i="7"/>
  <c r="F63" i="7"/>
  <c r="F62" i="7"/>
  <c r="F61" i="7"/>
  <c r="F60" i="7"/>
  <c r="F59" i="7"/>
  <c r="F58" i="7"/>
  <c r="F57" i="7"/>
  <c r="F56" i="7"/>
  <c r="F55" i="7"/>
  <c r="F54" i="7"/>
  <c r="F53" i="7"/>
  <c r="F52" i="7"/>
  <c r="F51" i="7"/>
  <c r="F50" i="7"/>
  <c r="F49" i="7"/>
  <c r="F48" i="7"/>
  <c r="F47" i="7"/>
  <c r="F46" i="7"/>
  <c r="F45" i="7"/>
  <c r="F44" i="7"/>
  <c r="F43" i="7"/>
  <c r="F42" i="7"/>
  <c r="F41" i="7"/>
  <c r="F40" i="7"/>
  <c r="F39" i="7"/>
  <c r="F38" i="7"/>
  <c r="F37" i="7"/>
  <c r="F36" i="7"/>
  <c r="F35" i="7"/>
  <c r="F34" i="7"/>
  <c r="F33" i="7"/>
  <c r="F32" i="7"/>
  <c r="F31" i="7"/>
  <c r="F30" i="7"/>
  <c r="F29" i="7"/>
  <c r="F28" i="7"/>
  <c r="F27" i="7"/>
  <c r="F26" i="7"/>
  <c r="F25" i="7"/>
  <c r="F24" i="7"/>
  <c r="F23" i="7"/>
  <c r="F22" i="7"/>
  <c r="F21" i="7"/>
  <c r="F20" i="7"/>
  <c r="F19" i="7"/>
  <c r="F18" i="7"/>
  <c r="F17" i="7"/>
  <c r="F16" i="7"/>
  <c r="F15" i="7"/>
  <c r="F14" i="7"/>
  <c r="F13" i="7"/>
  <c r="F12" i="7"/>
  <c r="F11" i="7"/>
  <c r="F10" i="7"/>
  <c r="F9" i="7"/>
  <c r="F8" i="7"/>
  <c r="F7" i="7"/>
  <c r="F6" i="7"/>
  <c r="F5" i="7"/>
  <c r="F4" i="7"/>
  <c r="F3" i="7"/>
  <c r="E1097" i="6"/>
  <c r="E1096" i="6"/>
  <c r="E1095" i="6"/>
  <c r="E1094" i="6"/>
  <c r="E1093" i="6"/>
  <c r="E1092" i="6"/>
  <c r="E1091" i="6"/>
  <c r="E1090" i="6"/>
  <c r="E1089" i="6"/>
  <c r="E1088" i="6"/>
  <c r="E1087" i="6"/>
  <c r="E1086" i="6"/>
  <c r="E1085" i="6"/>
  <c r="E1084" i="6"/>
  <c r="E1083" i="6"/>
  <c r="E1082" i="6"/>
  <c r="E1081" i="6"/>
  <c r="E1080" i="6"/>
  <c r="E1079" i="6"/>
  <c r="E1078" i="6"/>
  <c r="E1077" i="6"/>
  <c r="E1076" i="6"/>
  <c r="E1075" i="6"/>
  <c r="E1074" i="6"/>
  <c r="E1073" i="6"/>
  <c r="E1072" i="6"/>
  <c r="E1071" i="6"/>
  <c r="E1070" i="6"/>
  <c r="E1069" i="6"/>
  <c r="E1068" i="6"/>
  <c r="E1067" i="6"/>
  <c r="E1066" i="6"/>
  <c r="E1065" i="6"/>
  <c r="E1064" i="6"/>
  <c r="E1063" i="6"/>
  <c r="E1062" i="6"/>
  <c r="E1061" i="6"/>
  <c r="E1060" i="6"/>
  <c r="E1059" i="6"/>
  <c r="E1058" i="6"/>
  <c r="E1057" i="6"/>
  <c r="E1056" i="6"/>
  <c r="E1055" i="6"/>
  <c r="E1054" i="6"/>
  <c r="E1053" i="6"/>
  <c r="E1052" i="6"/>
  <c r="E1051" i="6"/>
  <c r="E1050" i="6"/>
  <c r="E1049" i="6"/>
  <c r="E1048" i="6"/>
  <c r="E1047" i="6"/>
  <c r="E1046" i="6"/>
  <c r="E1045" i="6"/>
  <c r="E1044" i="6"/>
  <c r="E1043" i="6"/>
  <c r="E1042" i="6"/>
  <c r="E1041" i="6"/>
  <c r="E1040" i="6"/>
  <c r="E1039" i="6"/>
  <c r="E1038" i="6"/>
  <c r="E1037" i="6"/>
  <c r="E1036" i="6"/>
  <c r="E1035" i="6"/>
  <c r="E1034" i="6"/>
  <c r="E1033" i="6"/>
  <c r="E1032" i="6"/>
  <c r="E1031" i="6"/>
  <c r="E1030" i="6"/>
  <c r="E1029" i="6"/>
  <c r="E1028" i="6"/>
  <c r="E1027" i="6"/>
  <c r="E1026" i="6"/>
  <c r="E1025" i="6"/>
  <c r="E1024" i="6"/>
  <c r="E1023" i="6"/>
  <c r="E1022" i="6"/>
  <c r="E1021" i="6"/>
  <c r="E1020" i="6"/>
  <c r="E1019" i="6"/>
  <c r="E1018" i="6"/>
  <c r="E1017" i="6"/>
  <c r="E1016" i="6"/>
  <c r="E1015" i="6"/>
  <c r="E1014" i="6"/>
  <c r="E1013" i="6"/>
  <c r="E1012" i="6"/>
  <c r="E1011" i="6"/>
  <c r="E1010" i="6"/>
  <c r="E1009" i="6"/>
  <c r="E1008" i="6"/>
  <c r="E1007" i="6"/>
  <c r="E1006" i="6"/>
  <c r="E1005" i="6"/>
  <c r="E1004" i="6"/>
  <c r="E1003" i="6"/>
  <c r="E1002" i="6"/>
  <c r="E1001" i="6"/>
  <c r="E1000" i="6"/>
  <c r="E999" i="6"/>
  <c r="E998" i="6"/>
  <c r="E997" i="6"/>
  <c r="E996" i="6"/>
  <c r="E995" i="6"/>
  <c r="E994" i="6"/>
  <c r="E993" i="6"/>
  <c r="E992" i="6"/>
  <c r="E991" i="6"/>
  <c r="E990" i="6"/>
  <c r="E989" i="6"/>
  <c r="E988" i="6"/>
  <c r="E987" i="6"/>
  <c r="E986" i="6"/>
  <c r="E985" i="6"/>
  <c r="E984" i="6"/>
  <c r="E983" i="6"/>
  <c r="E982" i="6"/>
  <c r="E981" i="6"/>
  <c r="E980" i="6"/>
  <c r="E979" i="6"/>
  <c r="E978" i="6"/>
  <c r="E977" i="6"/>
  <c r="E976" i="6"/>
  <c r="E975" i="6"/>
  <c r="E974" i="6"/>
  <c r="E973" i="6"/>
  <c r="E972" i="6"/>
  <c r="E971" i="6"/>
  <c r="E970" i="6"/>
  <c r="E969" i="6"/>
  <c r="E968" i="6"/>
  <c r="E967" i="6"/>
  <c r="E966" i="6"/>
  <c r="E965" i="6"/>
  <c r="E964" i="6"/>
  <c r="E963" i="6"/>
  <c r="E962" i="6"/>
  <c r="E961" i="6"/>
  <c r="E960" i="6"/>
  <c r="E959" i="6"/>
  <c r="E958" i="6"/>
  <c r="E957" i="6"/>
  <c r="E956" i="6"/>
  <c r="E955" i="6"/>
  <c r="E954" i="6"/>
  <c r="E953" i="6"/>
  <c r="E952" i="6"/>
  <c r="E951" i="6"/>
  <c r="E950" i="6"/>
  <c r="E949" i="6"/>
  <c r="E948" i="6"/>
  <c r="E947" i="6"/>
  <c r="E946" i="6"/>
  <c r="E945" i="6"/>
  <c r="E944" i="6"/>
  <c r="E943" i="6"/>
  <c r="E942" i="6"/>
  <c r="E941" i="6"/>
  <c r="E940" i="6"/>
  <c r="E939" i="6"/>
  <c r="E938" i="6"/>
  <c r="E937" i="6"/>
  <c r="E936" i="6"/>
  <c r="E935" i="6"/>
  <c r="E934" i="6"/>
  <c r="E933" i="6"/>
  <c r="E932" i="6"/>
  <c r="E931" i="6"/>
  <c r="E930" i="6"/>
  <c r="E929" i="6"/>
  <c r="E928" i="6"/>
  <c r="E927" i="6"/>
  <c r="E926" i="6"/>
  <c r="E925" i="6"/>
  <c r="E924" i="6"/>
  <c r="E923" i="6"/>
  <c r="E922" i="6"/>
  <c r="E921" i="6"/>
  <c r="E920" i="6"/>
  <c r="E919" i="6"/>
  <c r="E918" i="6"/>
  <c r="E917" i="6"/>
  <c r="E916" i="6"/>
  <c r="E915" i="6"/>
  <c r="E914" i="6"/>
  <c r="E913" i="6"/>
  <c r="E912" i="6"/>
  <c r="E911" i="6"/>
  <c r="E910" i="6"/>
  <c r="E909" i="6"/>
  <c r="E908" i="6"/>
  <c r="E907" i="6"/>
  <c r="E906" i="6"/>
  <c r="E905" i="6"/>
  <c r="E904" i="6"/>
  <c r="E903" i="6"/>
  <c r="E902" i="6"/>
  <c r="E901" i="6"/>
  <c r="E900" i="6"/>
  <c r="E899" i="6"/>
  <c r="E898" i="6"/>
  <c r="E897" i="6"/>
  <c r="E896" i="6"/>
  <c r="E895" i="6"/>
  <c r="E894" i="6"/>
  <c r="E893" i="6"/>
  <c r="E892" i="6"/>
  <c r="E891" i="6"/>
  <c r="E890" i="6"/>
  <c r="E889" i="6"/>
  <c r="E888" i="6"/>
  <c r="E887" i="6"/>
  <c r="E886" i="6"/>
  <c r="E885" i="6"/>
  <c r="E884" i="6"/>
  <c r="E883" i="6"/>
  <c r="E882" i="6"/>
  <c r="E881" i="6"/>
  <c r="E880" i="6"/>
  <c r="E879" i="6"/>
  <c r="E878" i="6"/>
  <c r="E877" i="6"/>
  <c r="E876" i="6"/>
  <c r="E875" i="6"/>
  <c r="E874" i="6"/>
  <c r="E873" i="6"/>
  <c r="E872" i="6"/>
  <c r="E871" i="6"/>
  <c r="E870" i="6"/>
  <c r="E869" i="6"/>
  <c r="E868" i="6"/>
  <c r="E867" i="6"/>
  <c r="E866" i="6"/>
  <c r="E865" i="6"/>
  <c r="E864" i="6"/>
  <c r="E863" i="6"/>
  <c r="E862" i="6"/>
  <c r="E861" i="6"/>
  <c r="E860" i="6"/>
  <c r="E859" i="6"/>
  <c r="E858" i="6"/>
  <c r="E857" i="6"/>
  <c r="E856" i="6"/>
  <c r="E855" i="6"/>
  <c r="E854" i="6"/>
  <c r="E853" i="6"/>
  <c r="E852" i="6"/>
  <c r="E851" i="6"/>
  <c r="E850" i="6"/>
  <c r="E849" i="6"/>
  <c r="E848" i="6"/>
  <c r="E847" i="6"/>
  <c r="E846" i="6"/>
  <c r="E845" i="6"/>
  <c r="E844" i="6"/>
  <c r="E843" i="6"/>
  <c r="E842" i="6"/>
  <c r="E841" i="6"/>
  <c r="E840" i="6"/>
  <c r="E839" i="6"/>
  <c r="E838" i="6"/>
  <c r="E837" i="6"/>
  <c r="E836" i="6"/>
  <c r="E835" i="6"/>
  <c r="E834" i="6"/>
  <c r="E833" i="6"/>
  <c r="E832" i="6"/>
  <c r="E831" i="6"/>
  <c r="E830" i="6"/>
  <c r="E829" i="6"/>
  <c r="E828" i="6"/>
  <c r="E827" i="6"/>
  <c r="E826" i="6"/>
  <c r="E825" i="6"/>
  <c r="E824" i="6"/>
  <c r="E823" i="6"/>
  <c r="E822" i="6"/>
  <c r="E821" i="6"/>
  <c r="E820" i="6"/>
  <c r="E819" i="6"/>
  <c r="E818" i="6"/>
  <c r="E817" i="6"/>
  <c r="E816" i="6"/>
  <c r="E815" i="6"/>
  <c r="E814" i="6"/>
  <c r="E813" i="6"/>
  <c r="E812" i="6"/>
  <c r="E811" i="6"/>
  <c r="E810" i="6"/>
  <c r="E809" i="6"/>
  <c r="E808" i="6"/>
  <c r="E807" i="6"/>
  <c r="E806" i="6"/>
  <c r="E805" i="6"/>
  <c r="E804" i="6"/>
  <c r="E803" i="6"/>
  <c r="E802" i="6"/>
  <c r="E801" i="6"/>
  <c r="E800" i="6"/>
  <c r="E799" i="6"/>
  <c r="E798" i="6"/>
  <c r="E797" i="6"/>
  <c r="E796" i="6"/>
  <c r="E795" i="6"/>
  <c r="E794" i="6"/>
  <c r="E793" i="6"/>
  <c r="E792" i="6"/>
  <c r="E791" i="6"/>
  <c r="E790" i="6"/>
  <c r="E789" i="6"/>
  <c r="E788" i="6"/>
  <c r="E787" i="6"/>
  <c r="E786" i="6"/>
  <c r="E785" i="6"/>
  <c r="E784" i="6"/>
  <c r="E783" i="6"/>
  <c r="E782" i="6"/>
  <c r="E781" i="6"/>
  <c r="E780" i="6"/>
  <c r="E779" i="6"/>
  <c r="E778" i="6"/>
  <c r="E777" i="6"/>
  <c r="E776" i="6"/>
  <c r="E775" i="6"/>
  <c r="E774" i="6"/>
  <c r="E773" i="6"/>
  <c r="E772" i="6"/>
  <c r="E771" i="6"/>
  <c r="E770" i="6"/>
  <c r="E769" i="6"/>
  <c r="E768" i="6"/>
  <c r="E767" i="6"/>
  <c r="E766" i="6"/>
  <c r="E765" i="6"/>
  <c r="E764" i="6"/>
  <c r="E763" i="6"/>
  <c r="E762" i="6"/>
  <c r="E761" i="6"/>
  <c r="E760" i="6"/>
  <c r="E759" i="6"/>
  <c r="E758" i="6"/>
  <c r="E757" i="6"/>
  <c r="E756" i="6"/>
  <c r="E755" i="6"/>
  <c r="E754" i="6"/>
  <c r="E753" i="6"/>
  <c r="E752" i="6"/>
  <c r="E751" i="6"/>
  <c r="E750" i="6"/>
  <c r="E749" i="6"/>
  <c r="E748" i="6"/>
  <c r="E747" i="6"/>
  <c r="E746" i="6"/>
  <c r="E745" i="6"/>
  <c r="E744" i="6"/>
  <c r="E743" i="6"/>
  <c r="E742" i="6"/>
  <c r="E741" i="6"/>
  <c r="E740" i="6"/>
  <c r="E739" i="6"/>
  <c r="E738" i="6"/>
  <c r="E737" i="6"/>
  <c r="E736" i="6"/>
  <c r="E735" i="6"/>
  <c r="E734" i="6"/>
  <c r="E733" i="6"/>
  <c r="E732" i="6"/>
  <c r="E731" i="6"/>
  <c r="E730" i="6"/>
  <c r="E729" i="6"/>
  <c r="E728" i="6"/>
  <c r="E727" i="6"/>
  <c r="E726" i="6"/>
  <c r="E725" i="6"/>
  <c r="E724" i="6"/>
  <c r="E723" i="6"/>
  <c r="E722" i="6"/>
  <c r="E721" i="6"/>
  <c r="E720" i="6"/>
  <c r="E719" i="6"/>
  <c r="E718" i="6"/>
  <c r="E717" i="6"/>
  <c r="E716" i="6"/>
  <c r="E715" i="6"/>
  <c r="E714" i="6"/>
  <c r="E713" i="6"/>
  <c r="E712" i="6"/>
  <c r="E711" i="6"/>
  <c r="E710" i="6"/>
  <c r="E709" i="6"/>
  <c r="E708" i="6"/>
  <c r="E707" i="6"/>
  <c r="E706" i="6"/>
  <c r="E705" i="6"/>
  <c r="E704" i="6"/>
  <c r="E703" i="6"/>
  <c r="E702" i="6"/>
  <c r="E701" i="6"/>
  <c r="E700" i="6"/>
  <c r="E699" i="6"/>
  <c r="E698" i="6"/>
  <c r="E697" i="6"/>
  <c r="E696" i="6"/>
  <c r="E695" i="6"/>
  <c r="E694" i="6"/>
  <c r="E693" i="6"/>
  <c r="E692" i="6"/>
  <c r="E691" i="6"/>
  <c r="E690" i="6"/>
  <c r="E689" i="6"/>
  <c r="E688" i="6"/>
  <c r="E687" i="6"/>
  <c r="E686" i="6"/>
  <c r="E685" i="6"/>
  <c r="E684" i="6"/>
  <c r="E683" i="6"/>
  <c r="E682" i="6"/>
  <c r="E681" i="6"/>
  <c r="E680" i="6"/>
  <c r="E679" i="6"/>
  <c r="E678" i="6"/>
  <c r="E677" i="6"/>
  <c r="E676" i="6"/>
  <c r="E675" i="6"/>
  <c r="E674" i="6"/>
  <c r="E673" i="6"/>
  <c r="E672" i="6"/>
  <c r="E671" i="6"/>
  <c r="E670" i="6"/>
  <c r="E669" i="6"/>
  <c r="E668" i="6"/>
  <c r="E667" i="6"/>
  <c r="E666" i="6"/>
  <c r="E665" i="6"/>
  <c r="E664" i="6"/>
  <c r="E663" i="6"/>
  <c r="E662" i="6"/>
  <c r="E661" i="6"/>
  <c r="E660" i="6"/>
  <c r="E659" i="6"/>
  <c r="E658" i="6"/>
  <c r="E657" i="6"/>
  <c r="E656" i="6"/>
  <c r="E655" i="6"/>
  <c r="E654" i="6"/>
  <c r="E653" i="6"/>
  <c r="E652" i="6"/>
  <c r="E651" i="6"/>
  <c r="E650" i="6"/>
  <c r="E649" i="6"/>
  <c r="E648" i="6"/>
  <c r="E647" i="6"/>
  <c r="E646" i="6"/>
  <c r="E645" i="6"/>
  <c r="E644" i="6"/>
  <c r="E643" i="6"/>
  <c r="E642" i="6"/>
  <c r="E641" i="6"/>
  <c r="E640" i="6"/>
  <c r="E639" i="6"/>
  <c r="E638" i="6"/>
  <c r="E637" i="6"/>
  <c r="E636" i="6"/>
  <c r="E635" i="6"/>
  <c r="E634" i="6"/>
  <c r="E633" i="6"/>
  <c r="E632" i="6"/>
  <c r="E631" i="6"/>
  <c r="E630" i="6"/>
  <c r="E629" i="6"/>
  <c r="E628" i="6"/>
  <c r="E627" i="6"/>
  <c r="E626" i="6"/>
  <c r="E625" i="6"/>
  <c r="E624" i="6"/>
  <c r="E623" i="6"/>
  <c r="E622" i="6"/>
  <c r="E621" i="6"/>
  <c r="E620" i="6"/>
  <c r="E619" i="6"/>
  <c r="E618" i="6"/>
  <c r="E617" i="6"/>
  <c r="E616" i="6"/>
  <c r="E615" i="6"/>
  <c r="E614" i="6"/>
  <c r="E613" i="6"/>
  <c r="E612" i="6"/>
  <c r="E611" i="6"/>
  <c r="E610" i="6"/>
  <c r="E609" i="6"/>
  <c r="E608" i="6"/>
  <c r="E607" i="6"/>
  <c r="E606" i="6"/>
  <c r="E605" i="6"/>
  <c r="E604" i="6"/>
  <c r="E603" i="6"/>
  <c r="E602" i="6"/>
  <c r="E601" i="6"/>
  <c r="E600" i="6"/>
  <c r="E599" i="6"/>
  <c r="E598" i="6"/>
  <c r="E597" i="6"/>
  <c r="E596" i="6"/>
  <c r="E595" i="6"/>
  <c r="E594" i="6"/>
  <c r="E593" i="6"/>
  <c r="E592" i="6"/>
  <c r="E591" i="6"/>
  <c r="E590" i="6"/>
  <c r="E589" i="6"/>
  <c r="E588" i="6"/>
  <c r="E587" i="6"/>
  <c r="E586" i="6"/>
  <c r="E585" i="6"/>
  <c r="E584" i="6"/>
  <c r="E583" i="6"/>
  <c r="E582" i="6"/>
  <c r="E581" i="6"/>
  <c r="E580" i="6"/>
  <c r="E579" i="6"/>
  <c r="E578" i="6"/>
  <c r="E577" i="6"/>
  <c r="E576" i="6"/>
  <c r="E575" i="6"/>
  <c r="E574" i="6"/>
  <c r="E573" i="6"/>
  <c r="E572" i="6"/>
  <c r="E571" i="6"/>
  <c r="E570" i="6"/>
  <c r="E569" i="6"/>
  <c r="E568" i="6"/>
  <c r="E567" i="6"/>
  <c r="E566" i="6"/>
  <c r="E565" i="6"/>
  <c r="E564" i="6"/>
  <c r="E563" i="6"/>
  <c r="E562" i="6"/>
  <c r="E561" i="6"/>
  <c r="E560" i="6"/>
  <c r="E559" i="6"/>
  <c r="E558" i="6"/>
  <c r="E557" i="6"/>
  <c r="E556" i="6"/>
  <c r="E555" i="6"/>
  <c r="E554" i="6"/>
  <c r="E553" i="6"/>
  <c r="E552" i="6"/>
  <c r="E551" i="6"/>
  <c r="E550" i="6"/>
  <c r="E549" i="6"/>
  <c r="E548" i="6"/>
  <c r="E547" i="6"/>
  <c r="E546" i="6"/>
  <c r="E545" i="6"/>
  <c r="E544" i="6"/>
  <c r="E543" i="6"/>
  <c r="E542" i="6"/>
  <c r="E541" i="6"/>
  <c r="E540" i="6"/>
  <c r="E539" i="6"/>
  <c r="E538" i="6"/>
  <c r="E537" i="6"/>
  <c r="E536" i="6"/>
  <c r="E535" i="6"/>
  <c r="E534" i="6"/>
  <c r="E533" i="6"/>
  <c r="E532" i="6"/>
  <c r="E531" i="6"/>
  <c r="E530" i="6"/>
  <c r="E529" i="6"/>
  <c r="E528" i="6"/>
  <c r="E527" i="6"/>
  <c r="E526" i="6"/>
  <c r="E525" i="6"/>
  <c r="E524" i="6"/>
  <c r="E523" i="6"/>
  <c r="E522" i="6"/>
  <c r="E521" i="6"/>
  <c r="E520" i="6"/>
  <c r="E519" i="6"/>
  <c r="E518" i="6"/>
  <c r="E517" i="6"/>
  <c r="E516" i="6"/>
  <c r="E515" i="6"/>
  <c r="E514" i="6"/>
  <c r="E513" i="6"/>
  <c r="E512" i="6"/>
  <c r="E511" i="6"/>
  <c r="E510" i="6"/>
  <c r="E509" i="6"/>
  <c r="E508" i="6"/>
  <c r="E507" i="6"/>
  <c r="E506" i="6"/>
  <c r="E505" i="6"/>
  <c r="E504" i="6"/>
  <c r="E503" i="6"/>
  <c r="E502" i="6"/>
  <c r="E501" i="6"/>
  <c r="E500" i="6"/>
  <c r="E499" i="6"/>
  <c r="E498" i="6"/>
  <c r="E497" i="6"/>
  <c r="E496" i="6"/>
  <c r="E495" i="6"/>
  <c r="E494" i="6"/>
  <c r="E493" i="6"/>
  <c r="E492" i="6"/>
  <c r="E491" i="6"/>
  <c r="E490" i="6"/>
  <c r="E489" i="6"/>
  <c r="E488" i="6"/>
  <c r="E487" i="6"/>
  <c r="E486" i="6"/>
  <c r="E485" i="6"/>
  <c r="E484" i="6"/>
  <c r="E483" i="6"/>
  <c r="E482" i="6"/>
  <c r="E481" i="6"/>
  <c r="E480" i="6"/>
  <c r="E479" i="6"/>
  <c r="E478" i="6"/>
  <c r="E477" i="6"/>
  <c r="E476" i="6"/>
  <c r="E475" i="6"/>
  <c r="E474" i="6"/>
  <c r="E473" i="6"/>
  <c r="E472" i="6"/>
  <c r="E471" i="6"/>
  <c r="E470" i="6"/>
  <c r="E469" i="6"/>
  <c r="E468" i="6"/>
  <c r="E467" i="6"/>
  <c r="E466" i="6"/>
  <c r="E465" i="6"/>
  <c r="E464" i="6"/>
  <c r="E463" i="6"/>
  <c r="E462" i="6"/>
  <c r="E461" i="6"/>
  <c r="E460" i="6"/>
  <c r="E459" i="6"/>
  <c r="E458" i="6"/>
  <c r="E457" i="6"/>
  <c r="E456" i="6"/>
  <c r="E455" i="6"/>
  <c r="E454" i="6"/>
  <c r="E453" i="6"/>
  <c r="E452" i="6"/>
  <c r="E451" i="6"/>
  <c r="E450" i="6"/>
  <c r="E449" i="6"/>
  <c r="E448" i="6"/>
  <c r="E447" i="6"/>
  <c r="E446" i="6"/>
  <c r="E445" i="6"/>
  <c r="E444" i="6"/>
  <c r="E443" i="6"/>
  <c r="E442" i="6"/>
  <c r="E441" i="6"/>
  <c r="E440" i="6"/>
  <c r="E439" i="6"/>
  <c r="E438" i="6"/>
  <c r="E437" i="6"/>
  <c r="E436" i="6"/>
  <c r="E435" i="6"/>
  <c r="E434" i="6"/>
  <c r="E433" i="6"/>
  <c r="E432" i="6"/>
  <c r="E431" i="6"/>
  <c r="E430" i="6"/>
  <c r="E429" i="6"/>
  <c r="E428" i="6"/>
  <c r="E427" i="6"/>
  <c r="E426" i="6"/>
  <c r="E425" i="6"/>
  <c r="E424" i="6"/>
  <c r="E423" i="6"/>
  <c r="E422" i="6"/>
  <c r="E421" i="6"/>
  <c r="E420" i="6"/>
  <c r="E419" i="6"/>
  <c r="E418" i="6"/>
  <c r="E417" i="6"/>
  <c r="E416" i="6"/>
  <c r="E415" i="6"/>
  <c r="E414" i="6"/>
  <c r="E413" i="6"/>
  <c r="E412" i="6"/>
  <c r="E411" i="6"/>
  <c r="E410" i="6"/>
  <c r="E409" i="6"/>
  <c r="E408" i="6"/>
  <c r="E407" i="6"/>
  <c r="E406" i="6"/>
  <c r="E405" i="6"/>
  <c r="E404" i="6"/>
  <c r="E403" i="6"/>
  <c r="E402" i="6"/>
  <c r="E401" i="6"/>
  <c r="E400" i="6"/>
  <c r="E399" i="6"/>
  <c r="E398" i="6"/>
  <c r="E397" i="6"/>
  <c r="E396" i="6"/>
  <c r="E395" i="6"/>
  <c r="E394" i="6"/>
  <c r="E393" i="6"/>
  <c r="E392" i="6"/>
  <c r="E391" i="6"/>
  <c r="E390" i="6"/>
  <c r="E389" i="6"/>
  <c r="E388" i="6"/>
  <c r="E387" i="6"/>
  <c r="E386" i="6"/>
  <c r="E385" i="6"/>
  <c r="E384" i="6"/>
  <c r="E383" i="6"/>
  <c r="E382" i="6"/>
  <c r="E381" i="6"/>
  <c r="E380" i="6"/>
  <c r="E379" i="6"/>
  <c r="E378" i="6"/>
  <c r="E377" i="6"/>
  <c r="E376" i="6"/>
  <c r="E375" i="6"/>
  <c r="E374" i="6"/>
  <c r="E373" i="6"/>
  <c r="E372" i="6"/>
  <c r="E371" i="6"/>
  <c r="E370" i="6"/>
  <c r="E369" i="6"/>
  <c r="E368" i="6"/>
  <c r="E367" i="6"/>
  <c r="E366" i="6"/>
  <c r="E365" i="6"/>
  <c r="E364" i="6"/>
  <c r="E363" i="6"/>
  <c r="E362" i="6"/>
  <c r="E361" i="6"/>
  <c r="E360" i="6"/>
  <c r="E359" i="6"/>
  <c r="E358" i="6"/>
  <c r="E357" i="6"/>
  <c r="E356" i="6"/>
  <c r="E355" i="6"/>
  <c r="E354" i="6"/>
  <c r="E353" i="6"/>
  <c r="E352" i="6"/>
  <c r="E351" i="6"/>
  <c r="E350" i="6"/>
  <c r="E349" i="6"/>
  <c r="E348" i="6"/>
  <c r="E347" i="6"/>
  <c r="E346" i="6"/>
  <c r="E345" i="6"/>
  <c r="E344" i="6"/>
  <c r="E343" i="6"/>
  <c r="E342" i="6"/>
  <c r="E341" i="6"/>
  <c r="E340" i="6"/>
  <c r="E339" i="6"/>
  <c r="E338" i="6"/>
  <c r="E337" i="6"/>
  <c r="E336" i="6"/>
  <c r="E335" i="6"/>
  <c r="E334" i="6"/>
  <c r="E333" i="6"/>
  <c r="E332" i="6"/>
  <c r="E331" i="6"/>
  <c r="E330" i="6"/>
  <c r="E329" i="6"/>
  <c r="E328" i="6"/>
  <c r="E327" i="6"/>
  <c r="E326" i="6"/>
  <c r="E325" i="6"/>
  <c r="E324" i="6"/>
  <c r="E323" i="6"/>
  <c r="E322" i="6"/>
  <c r="E321" i="6"/>
  <c r="E320" i="6"/>
  <c r="E319" i="6"/>
  <c r="E318" i="6"/>
  <c r="E317" i="6"/>
  <c r="E316" i="6"/>
  <c r="E315" i="6"/>
  <c r="E314" i="6"/>
  <c r="E313" i="6"/>
  <c r="E312" i="6"/>
  <c r="E311" i="6"/>
  <c r="E310" i="6"/>
  <c r="E309" i="6"/>
  <c r="E308" i="6"/>
  <c r="E307" i="6"/>
  <c r="E306" i="6"/>
  <c r="E305" i="6"/>
  <c r="E304" i="6"/>
  <c r="E303" i="6"/>
  <c r="E302" i="6"/>
  <c r="E301" i="6"/>
  <c r="E300" i="6"/>
  <c r="E299" i="6"/>
  <c r="E298" i="6"/>
  <c r="E297" i="6"/>
  <c r="E296" i="6"/>
  <c r="E295" i="6"/>
  <c r="E294" i="6"/>
  <c r="E293" i="6"/>
  <c r="E292" i="6"/>
  <c r="E291" i="6"/>
  <c r="E290" i="6"/>
  <c r="E289" i="6"/>
  <c r="E288" i="6"/>
  <c r="E287" i="6"/>
  <c r="E286" i="6"/>
  <c r="E285" i="6"/>
  <c r="E284" i="6"/>
  <c r="E283" i="6"/>
  <c r="E282" i="6"/>
  <c r="E281" i="6"/>
  <c r="E280" i="6"/>
  <c r="E279" i="6"/>
  <c r="E278" i="6"/>
  <c r="E277" i="6"/>
  <c r="E276" i="6"/>
  <c r="E275" i="6"/>
  <c r="E274" i="6"/>
  <c r="E273" i="6"/>
  <c r="E272" i="6"/>
  <c r="E271" i="6"/>
  <c r="E270" i="6"/>
  <c r="E269" i="6"/>
  <c r="E268" i="6"/>
  <c r="E267" i="6"/>
  <c r="E266" i="6"/>
  <c r="E265" i="6"/>
  <c r="E264" i="6"/>
  <c r="E263" i="6"/>
  <c r="E262" i="6"/>
  <c r="E261" i="6"/>
  <c r="E260" i="6"/>
  <c r="E259" i="6"/>
  <c r="E258" i="6"/>
  <c r="E257" i="6"/>
  <c r="E256" i="6"/>
  <c r="E255" i="6"/>
  <c r="E254" i="6"/>
  <c r="E253" i="6"/>
  <c r="E252" i="6"/>
  <c r="E251" i="6"/>
  <c r="E250" i="6"/>
  <c r="E249" i="6"/>
  <c r="E248" i="6"/>
  <c r="E247" i="6"/>
  <c r="E246" i="6"/>
  <c r="E245" i="6"/>
  <c r="E244" i="6"/>
  <c r="E243" i="6"/>
  <c r="E242" i="6"/>
  <c r="E241" i="6"/>
  <c r="E240" i="6"/>
  <c r="E239" i="6"/>
  <c r="E238" i="6"/>
  <c r="E237" i="6"/>
  <c r="E236" i="6"/>
  <c r="E235" i="6"/>
  <c r="E234" i="6"/>
  <c r="E233" i="6"/>
  <c r="E232" i="6"/>
  <c r="E231" i="6"/>
  <c r="E230" i="6"/>
  <c r="E229" i="6"/>
  <c r="E228" i="6"/>
  <c r="E227" i="6"/>
  <c r="E226" i="6"/>
  <c r="E225" i="6"/>
  <c r="E224" i="6"/>
  <c r="E223" i="6"/>
  <c r="E222" i="6"/>
  <c r="E221" i="6"/>
  <c r="E220" i="6"/>
  <c r="E219" i="6"/>
  <c r="E218" i="6"/>
  <c r="E217" i="6"/>
  <c r="E216" i="6"/>
  <c r="E215" i="6"/>
  <c r="E214" i="6"/>
  <c r="E213" i="6"/>
  <c r="E212" i="6"/>
  <c r="E211" i="6"/>
  <c r="E210" i="6"/>
  <c r="E209" i="6"/>
  <c r="E208" i="6"/>
  <c r="E207" i="6"/>
  <c r="E206" i="6"/>
  <c r="E205" i="6"/>
  <c r="E204" i="6"/>
  <c r="E203" i="6"/>
  <c r="E202" i="6"/>
  <c r="E201" i="6"/>
  <c r="E200" i="6"/>
  <c r="E199" i="6"/>
  <c r="E198" i="6"/>
  <c r="E197" i="6"/>
  <c r="E196" i="6"/>
  <c r="E195" i="6"/>
  <c r="E194" i="6"/>
  <c r="E193" i="6"/>
  <c r="E192" i="6"/>
  <c r="E191" i="6"/>
  <c r="E190" i="6"/>
  <c r="E189" i="6"/>
  <c r="E188" i="6"/>
  <c r="E187" i="6"/>
  <c r="E186" i="6"/>
  <c r="E185" i="6"/>
  <c r="E184" i="6"/>
  <c r="E183" i="6"/>
  <c r="E182" i="6"/>
  <c r="E181" i="6"/>
  <c r="E180" i="6"/>
  <c r="E179" i="6"/>
  <c r="E178" i="6"/>
  <c r="E177" i="6"/>
  <c r="E176" i="6"/>
  <c r="E175" i="6"/>
  <c r="E174" i="6"/>
  <c r="E173" i="6"/>
  <c r="E172" i="6"/>
  <c r="E171" i="6"/>
  <c r="E170" i="6"/>
  <c r="E169" i="6"/>
  <c r="E168" i="6"/>
  <c r="E167" i="6"/>
  <c r="E166" i="6"/>
  <c r="E165" i="6"/>
  <c r="E164" i="6"/>
  <c r="E163" i="6"/>
  <c r="E162" i="6"/>
  <c r="E161" i="6"/>
  <c r="E160" i="6"/>
  <c r="E159" i="6"/>
  <c r="E158" i="6"/>
  <c r="E157" i="6"/>
  <c r="E156" i="6"/>
  <c r="E155" i="6"/>
  <c r="E154" i="6"/>
  <c r="E153" i="6"/>
  <c r="E152" i="6"/>
  <c r="E151" i="6"/>
  <c r="E150" i="6"/>
  <c r="E149" i="6"/>
  <c r="E148" i="6"/>
  <c r="E147" i="6"/>
  <c r="E146" i="6"/>
  <c r="E145" i="6"/>
  <c r="E144" i="6"/>
  <c r="E143" i="6"/>
  <c r="E142" i="6"/>
  <c r="E141" i="6"/>
  <c r="E140" i="6"/>
  <c r="E139" i="6"/>
  <c r="E138" i="6"/>
  <c r="E137" i="6"/>
  <c r="E136" i="6"/>
  <c r="E135" i="6"/>
  <c r="E134" i="6"/>
  <c r="E133" i="6"/>
  <c r="E132" i="6"/>
  <c r="E131" i="6"/>
  <c r="E130" i="6"/>
  <c r="E129" i="6"/>
  <c r="E128" i="6"/>
  <c r="E127" i="6"/>
  <c r="E126" i="6"/>
  <c r="E125" i="6"/>
  <c r="E124" i="6"/>
  <c r="E123" i="6"/>
  <c r="E122" i="6"/>
  <c r="E121" i="6"/>
  <c r="E120" i="6"/>
  <c r="E119" i="6"/>
  <c r="E118" i="6"/>
  <c r="E117" i="6"/>
  <c r="E116" i="6"/>
  <c r="E115" i="6"/>
  <c r="E114" i="6"/>
  <c r="E113" i="6"/>
  <c r="E112" i="6"/>
  <c r="E111" i="6"/>
  <c r="E110" i="6"/>
  <c r="E109" i="6"/>
  <c r="E108" i="6"/>
  <c r="E107" i="6"/>
  <c r="E106" i="6"/>
  <c r="E105" i="6"/>
  <c r="E104" i="6"/>
  <c r="E103" i="6"/>
  <c r="E102" i="6"/>
  <c r="E101" i="6"/>
  <c r="E100" i="6"/>
  <c r="E99" i="6"/>
  <c r="E98" i="6"/>
  <c r="E97" i="6"/>
  <c r="E96" i="6"/>
  <c r="E95" i="6"/>
  <c r="E94" i="6"/>
  <c r="E93" i="6"/>
  <c r="E92" i="6"/>
  <c r="E91" i="6"/>
  <c r="E90" i="6"/>
  <c r="E89" i="6"/>
  <c r="E88" i="6"/>
  <c r="E87" i="6"/>
  <c r="E86" i="6"/>
  <c r="E85" i="6"/>
  <c r="E84" i="6"/>
  <c r="E83" i="6"/>
  <c r="E82" i="6"/>
  <c r="E81" i="6"/>
  <c r="E80" i="6"/>
  <c r="E79" i="6"/>
  <c r="E78" i="6"/>
  <c r="E77" i="6"/>
  <c r="E76" i="6"/>
  <c r="E75" i="6"/>
  <c r="E74" i="6"/>
  <c r="E73" i="6"/>
  <c r="E72" i="6"/>
  <c r="E71" i="6"/>
  <c r="E70" i="6"/>
  <c r="E69" i="6"/>
  <c r="E68" i="6"/>
  <c r="E67" i="6"/>
  <c r="E66" i="6"/>
  <c r="E65" i="6"/>
  <c r="E64" i="6"/>
  <c r="E63" i="6"/>
  <c r="E62" i="6"/>
  <c r="E61" i="6"/>
  <c r="E60" i="6"/>
  <c r="E59" i="6"/>
  <c r="E58" i="6"/>
  <c r="E57" i="6"/>
  <c r="E56" i="6"/>
  <c r="E55" i="6"/>
  <c r="E54" i="6"/>
  <c r="E53" i="6"/>
  <c r="E52" i="6"/>
  <c r="E51" i="6"/>
  <c r="E50" i="6"/>
  <c r="E49" i="6"/>
  <c r="E48" i="6"/>
  <c r="E47" i="6"/>
  <c r="E46" i="6"/>
  <c r="E45" i="6"/>
  <c r="E44" i="6"/>
  <c r="E43" i="6"/>
  <c r="E42" i="6"/>
  <c r="E41" i="6"/>
  <c r="E40" i="6"/>
  <c r="E39" i="6"/>
  <c r="E38" i="6"/>
  <c r="E37" i="6"/>
  <c r="E36" i="6"/>
  <c r="E35" i="6"/>
  <c r="E34" i="6"/>
  <c r="E33" i="6"/>
  <c r="E32" i="6"/>
  <c r="E31" i="6"/>
  <c r="E30" i="6"/>
  <c r="E29" i="6"/>
  <c r="E28" i="6"/>
  <c r="E27" i="6"/>
  <c r="E26" i="6"/>
  <c r="E25" i="6"/>
  <c r="E24" i="6"/>
  <c r="E23" i="6"/>
  <c r="E22" i="6"/>
  <c r="E21" i="6"/>
  <c r="E20" i="6"/>
  <c r="E19" i="6"/>
  <c r="E18" i="6"/>
  <c r="E17" i="6"/>
  <c r="E16" i="6"/>
  <c r="E15" i="6"/>
  <c r="E14" i="6"/>
  <c r="E13" i="6"/>
  <c r="E12" i="6"/>
  <c r="E11" i="6"/>
  <c r="E10" i="6"/>
  <c r="E9" i="6"/>
  <c r="E8" i="6"/>
  <c r="E7" i="6"/>
  <c r="E6" i="6"/>
  <c r="E5" i="6"/>
  <c r="E3" i="6"/>
  <c r="D370" i="4"/>
  <c r="C370" i="4"/>
  <c r="B370" i="4"/>
  <c r="F370" i="4"/>
  <c r="F3" i="8" l="1"/>
  <c r="E27" i="8"/>
  <c r="F27" i="8" s="1"/>
  <c r="J27" i="8"/>
  <c r="K27" i="8" s="1"/>
  <c r="O27" i="8"/>
  <c r="P27" i="8" s="1"/>
  <c r="F161" i="7"/>
  <c r="D163" i="7"/>
  <c r="F162" i="7"/>
  <c r="E163" i="7"/>
  <c r="E369" i="4"/>
  <c r="E368" i="4"/>
  <c r="E367" i="4"/>
  <c r="E366" i="4"/>
  <c r="E365" i="4"/>
  <c r="E364" i="4"/>
  <c r="E363" i="4"/>
  <c r="E362" i="4"/>
  <c r="E361" i="4"/>
  <c r="E360" i="4"/>
  <c r="E359" i="4"/>
  <c r="E358" i="4"/>
  <c r="E357" i="4"/>
  <c r="E356" i="4"/>
  <c r="E355" i="4"/>
  <c r="E354" i="4"/>
  <c r="E353" i="4"/>
  <c r="E352" i="4"/>
  <c r="E351" i="4"/>
  <c r="E350" i="4"/>
  <c r="E349" i="4"/>
  <c r="E348" i="4"/>
  <c r="E347" i="4"/>
  <c r="E346" i="4"/>
  <c r="E345" i="4"/>
  <c r="E344" i="4"/>
  <c r="E343" i="4"/>
  <c r="E342" i="4"/>
  <c r="E341" i="4"/>
  <c r="E340" i="4"/>
  <c r="E339" i="4"/>
  <c r="E338" i="4"/>
  <c r="E337" i="4"/>
  <c r="E336" i="4"/>
  <c r="E335" i="4"/>
  <c r="E334" i="4"/>
  <c r="E333" i="4"/>
  <c r="E332" i="4"/>
  <c r="E331" i="4"/>
  <c r="E330" i="4"/>
  <c r="E329" i="4"/>
  <c r="E328" i="4"/>
  <c r="E327" i="4"/>
  <c r="E326" i="4"/>
  <c r="E325" i="4"/>
  <c r="E324" i="4"/>
  <c r="E323" i="4"/>
  <c r="E322" i="4"/>
  <c r="E321" i="4"/>
  <c r="E320" i="4"/>
  <c r="E319" i="4"/>
  <c r="E318" i="4"/>
  <c r="E317" i="4"/>
  <c r="E316" i="4"/>
  <c r="E315" i="4"/>
  <c r="E314" i="4"/>
  <c r="E313" i="4"/>
  <c r="E312" i="4"/>
  <c r="E311" i="4"/>
  <c r="E310" i="4"/>
  <c r="E309" i="4"/>
  <c r="E308" i="4"/>
  <c r="E307" i="4"/>
  <c r="E306" i="4"/>
  <c r="E305" i="4"/>
  <c r="E304" i="4"/>
  <c r="E303" i="4"/>
  <c r="E302" i="4"/>
  <c r="E301" i="4"/>
  <c r="E300" i="4"/>
  <c r="E299" i="4"/>
  <c r="E298" i="4"/>
  <c r="E297" i="4"/>
  <c r="E296" i="4"/>
  <c r="E295" i="4"/>
  <c r="E294" i="4"/>
  <c r="E293" i="4"/>
  <c r="E292" i="4"/>
  <c r="E291" i="4"/>
  <c r="E290" i="4"/>
  <c r="E289" i="4"/>
  <c r="E288" i="4"/>
  <c r="E287" i="4"/>
  <c r="E286" i="4"/>
  <c r="E285" i="4"/>
  <c r="E284" i="4"/>
  <c r="E283" i="4"/>
  <c r="E282" i="4"/>
  <c r="E281" i="4"/>
  <c r="E280" i="4"/>
  <c r="E279" i="4"/>
  <c r="E278" i="4"/>
  <c r="E277" i="4"/>
  <c r="E276" i="4"/>
  <c r="E275" i="4"/>
  <c r="E274" i="4"/>
  <c r="E273" i="4"/>
  <c r="E272" i="4"/>
  <c r="E271" i="4"/>
  <c r="E270" i="4"/>
  <c r="E269" i="4"/>
  <c r="E268" i="4"/>
  <c r="E267" i="4"/>
  <c r="E266" i="4"/>
  <c r="E265" i="4"/>
  <c r="E264" i="4"/>
  <c r="E263" i="4"/>
  <c r="E262" i="4"/>
  <c r="E261" i="4"/>
  <c r="E260" i="4"/>
  <c r="E259" i="4"/>
  <c r="E258" i="4"/>
  <c r="E257" i="4"/>
  <c r="E256" i="4"/>
  <c r="E255" i="4"/>
  <c r="E254" i="4"/>
  <c r="E253" i="4"/>
  <c r="E252" i="4"/>
  <c r="E251" i="4"/>
  <c r="E250" i="4"/>
  <c r="E249" i="4"/>
  <c r="E248" i="4"/>
  <c r="E247" i="4"/>
  <c r="E246" i="4"/>
  <c r="E245" i="4"/>
  <c r="E244" i="4"/>
  <c r="E243" i="4"/>
  <c r="E242" i="4"/>
  <c r="E241" i="4"/>
  <c r="E240" i="4"/>
  <c r="E239" i="4"/>
  <c r="E238" i="4"/>
  <c r="E237" i="4"/>
  <c r="E236" i="4"/>
  <c r="E235" i="4"/>
  <c r="E234" i="4"/>
  <c r="E233" i="4"/>
  <c r="E232" i="4"/>
  <c r="E231" i="4"/>
  <c r="E230" i="4"/>
  <c r="E229" i="4"/>
  <c r="E228" i="4"/>
  <c r="E227" i="4"/>
  <c r="E226" i="4"/>
  <c r="E225" i="4"/>
  <c r="E224" i="4"/>
  <c r="E223" i="4"/>
  <c r="E222" i="4"/>
  <c r="E221" i="4"/>
  <c r="E220" i="4"/>
  <c r="E219" i="4"/>
  <c r="E218" i="4"/>
  <c r="E217" i="4"/>
  <c r="E216" i="4"/>
  <c r="E215" i="4"/>
  <c r="E214" i="4"/>
  <c r="E213" i="4"/>
  <c r="E212" i="4"/>
  <c r="E211" i="4"/>
  <c r="E210" i="4"/>
  <c r="E209" i="4"/>
  <c r="E208" i="4"/>
  <c r="E207" i="4"/>
  <c r="E206" i="4"/>
  <c r="E205" i="4"/>
  <c r="E204" i="4"/>
  <c r="E203" i="4"/>
  <c r="E202" i="4"/>
  <c r="E201" i="4"/>
  <c r="E200" i="4"/>
  <c r="E199" i="4"/>
  <c r="E198" i="4"/>
  <c r="E197" i="4"/>
  <c r="E196" i="4"/>
  <c r="E195" i="4"/>
  <c r="E194" i="4"/>
  <c r="E193" i="4"/>
  <c r="E192" i="4"/>
  <c r="E191" i="4"/>
  <c r="E190" i="4"/>
  <c r="E189" i="4"/>
  <c r="E188" i="4"/>
  <c r="E187" i="4"/>
  <c r="E186" i="4"/>
  <c r="E185" i="4"/>
  <c r="E184" i="4"/>
  <c r="E183" i="4"/>
  <c r="E182" i="4"/>
  <c r="E181" i="4"/>
  <c r="E180" i="4"/>
  <c r="E179" i="4"/>
  <c r="E178" i="4"/>
  <c r="E177" i="4"/>
  <c r="E176" i="4"/>
  <c r="E175" i="4"/>
  <c r="E174" i="4"/>
  <c r="E173" i="4"/>
  <c r="E172" i="4"/>
  <c r="E171" i="4"/>
  <c r="E170" i="4"/>
  <c r="E169" i="4"/>
  <c r="E168" i="4"/>
  <c r="E167" i="4"/>
  <c r="E166" i="4"/>
  <c r="E165" i="4"/>
  <c r="E164" i="4"/>
  <c r="E163" i="4"/>
  <c r="E162" i="4"/>
  <c r="E161" i="4"/>
  <c r="E160" i="4"/>
  <c r="E159" i="4"/>
  <c r="E158" i="4"/>
  <c r="E157" i="4"/>
  <c r="E156" i="4"/>
  <c r="E155" i="4"/>
  <c r="E154" i="4"/>
  <c r="E153" i="4"/>
  <c r="E152" i="4"/>
  <c r="E151" i="4"/>
  <c r="E150" i="4"/>
  <c r="E149" i="4"/>
  <c r="E148" i="4"/>
  <c r="E147" i="4"/>
  <c r="E146" i="4"/>
  <c r="E145" i="4"/>
  <c r="E144" i="4"/>
  <c r="E143" i="4"/>
  <c r="E142" i="4"/>
  <c r="E141" i="4"/>
  <c r="E140" i="4"/>
  <c r="E139" i="4"/>
  <c r="E138" i="4"/>
  <c r="E137" i="4"/>
  <c r="E136" i="4"/>
  <c r="E135" i="4"/>
  <c r="E134" i="4"/>
  <c r="E133" i="4"/>
  <c r="E132" i="4"/>
  <c r="E131" i="4"/>
  <c r="E130" i="4"/>
  <c r="E129" i="4"/>
  <c r="E128" i="4"/>
  <c r="E127" i="4"/>
  <c r="E126" i="4"/>
  <c r="E125" i="4"/>
  <c r="E124" i="4"/>
  <c r="E123" i="4"/>
  <c r="E122" i="4"/>
  <c r="E121" i="4"/>
  <c r="E120" i="4"/>
  <c r="E119" i="4"/>
  <c r="E118" i="4"/>
  <c r="E117" i="4"/>
  <c r="E116" i="4"/>
  <c r="E115" i="4"/>
  <c r="E114" i="4"/>
  <c r="E113" i="4"/>
  <c r="E112" i="4"/>
  <c r="E111" i="4"/>
  <c r="E110" i="4"/>
  <c r="E109" i="4"/>
  <c r="E108" i="4"/>
  <c r="E107" i="4"/>
  <c r="E106" i="4"/>
  <c r="E105" i="4"/>
  <c r="E104" i="4"/>
  <c r="E103" i="4"/>
  <c r="E102" i="4"/>
  <c r="E101" i="4"/>
  <c r="E100" i="4"/>
  <c r="E99" i="4"/>
  <c r="E98" i="4"/>
  <c r="E97" i="4"/>
  <c r="E96" i="4"/>
  <c r="E95" i="4"/>
  <c r="E94" i="4"/>
  <c r="E93" i="4"/>
  <c r="E92" i="4"/>
  <c r="E91" i="4"/>
  <c r="E90" i="4"/>
  <c r="E89" i="4"/>
  <c r="E88" i="4"/>
  <c r="E87" i="4"/>
  <c r="E86" i="4"/>
  <c r="E85" i="4"/>
  <c r="E84" i="4"/>
  <c r="E83" i="4"/>
  <c r="E82" i="4"/>
  <c r="E81" i="4"/>
  <c r="E80" i="4"/>
  <c r="E79" i="4"/>
  <c r="E78" i="4"/>
  <c r="E77" i="4"/>
  <c r="E76" i="4"/>
  <c r="E75" i="4"/>
  <c r="E74" i="4"/>
  <c r="E73" i="4"/>
  <c r="E72" i="4"/>
  <c r="E71" i="4"/>
  <c r="E70" i="4"/>
  <c r="E69" i="4"/>
  <c r="E68" i="4"/>
  <c r="E67" i="4"/>
  <c r="E66" i="4"/>
  <c r="E65" i="4"/>
  <c r="E64" i="4"/>
  <c r="E63" i="4"/>
  <c r="E62" i="4"/>
  <c r="E61" i="4"/>
  <c r="E60" i="4"/>
  <c r="E59" i="4"/>
  <c r="E58" i="4"/>
  <c r="E57" i="4"/>
  <c r="E56" i="4"/>
  <c r="E55" i="4"/>
  <c r="E54" i="4"/>
  <c r="E53" i="4"/>
  <c r="E52" i="4"/>
  <c r="E51" i="4"/>
  <c r="E50" i="4"/>
  <c r="E49" i="4"/>
  <c r="E48" i="4"/>
  <c r="E47" i="4"/>
  <c r="E46" i="4"/>
  <c r="E45" i="4"/>
  <c r="E44" i="4"/>
  <c r="E43" i="4"/>
  <c r="E42" i="4"/>
  <c r="E41" i="4"/>
  <c r="E40" i="4"/>
  <c r="E39" i="4"/>
  <c r="E38" i="4"/>
  <c r="E37" i="4"/>
  <c r="E36" i="4"/>
  <c r="E35" i="4"/>
  <c r="E34" i="4"/>
  <c r="E33" i="4"/>
  <c r="E32" i="4"/>
  <c r="E31" i="4"/>
  <c r="E30" i="4"/>
  <c r="E29" i="4"/>
  <c r="E28" i="4"/>
  <c r="E27" i="4"/>
  <c r="E26" i="4"/>
  <c r="E25" i="4"/>
  <c r="E24" i="4"/>
  <c r="E23" i="4"/>
  <c r="E22" i="4"/>
  <c r="E21" i="4"/>
  <c r="E20" i="4"/>
  <c r="E19" i="4"/>
  <c r="E18" i="4"/>
  <c r="E17" i="4"/>
  <c r="E16" i="4"/>
  <c r="E15" i="4"/>
  <c r="E14" i="4"/>
  <c r="E13" i="4"/>
  <c r="E12" i="4"/>
  <c r="E11" i="4"/>
  <c r="E10" i="4"/>
  <c r="E9" i="4"/>
  <c r="E8" i="4"/>
  <c r="E7" i="4"/>
  <c r="E6" i="4"/>
  <c r="E5" i="4"/>
  <c r="E4" i="4"/>
  <c r="E370" i="4" s="1"/>
  <c r="A279" i="4" l="1"/>
  <c r="A280" i="4" l="1"/>
  <c r="A281" i="4" s="1"/>
  <c r="A282" i="4" s="1"/>
  <c r="A283" i="4" s="1"/>
  <c r="A284" i="4" s="1"/>
  <c r="A285" i="4" s="1"/>
  <c r="A286" i="4" s="1"/>
  <c r="A287" i="4" s="1"/>
  <c r="A288" i="4" s="1"/>
  <c r="A289" i="4" s="1"/>
  <c r="A290" i="4" s="1"/>
  <c r="A291" i="4" s="1"/>
  <c r="A292" i="4" s="1"/>
  <c r="A293" i="4" s="1"/>
  <c r="A294" i="4" s="1"/>
  <c r="A295" i="4" s="1"/>
  <c r="A296" i="4" s="1"/>
  <c r="A297" i="4" s="1"/>
  <c r="A298" i="4" s="1"/>
  <c r="A299" i="4" s="1"/>
  <c r="A300" i="4" s="1"/>
  <c r="A301" i="4" s="1"/>
  <c r="A302" i="4" s="1"/>
  <c r="A303" i="4" s="1"/>
  <c r="A304" i="4" s="1"/>
  <c r="A305" i="4" s="1"/>
  <c r="A306" i="4" s="1"/>
  <c r="A307" i="4" s="1"/>
  <c r="A308" i="4" s="1"/>
  <c r="A309" i="4" s="1"/>
  <c r="A310" i="4" s="1"/>
  <c r="A311" i="4" s="1"/>
  <c r="A312" i="4" s="1"/>
  <c r="A313" i="4" s="1"/>
  <c r="A314" i="4" s="1"/>
  <c r="A315" i="4" s="1"/>
  <c r="A316" i="4" s="1"/>
  <c r="A317" i="4" s="1"/>
  <c r="A318" i="4" s="1"/>
  <c r="A319" i="4" s="1"/>
  <c r="A320" i="4" s="1"/>
  <c r="A321" i="4" s="1"/>
  <c r="A322" i="4" s="1"/>
  <c r="A323" i="4" s="1"/>
  <c r="A324" i="4" s="1"/>
  <c r="A325" i="4" s="1"/>
  <c r="A326" i="4" s="1"/>
  <c r="A327" i="4" s="1"/>
  <c r="A328" i="4" s="1"/>
  <c r="A329" i="4" s="1"/>
  <c r="A330" i="4" s="1"/>
  <c r="A331" i="4" s="1"/>
  <c r="A332" i="4" s="1"/>
  <c r="A333" i="4" s="1"/>
  <c r="A334" i="4" s="1"/>
  <c r="A335" i="4" s="1"/>
  <c r="A336" i="4" s="1"/>
  <c r="A337" i="4" s="1"/>
  <c r="A338" i="4" s="1"/>
  <c r="A339" i="4" s="1"/>
  <c r="A340" i="4" s="1"/>
  <c r="A341" i="4" s="1"/>
  <c r="A342" i="4" s="1"/>
  <c r="A343" i="4" s="1"/>
  <c r="A344" i="4" s="1"/>
  <c r="A345" i="4" s="1"/>
  <c r="A346" i="4" s="1"/>
  <c r="A347" i="4" s="1"/>
  <c r="A348" i="4" s="1"/>
  <c r="A349" i="4" s="1"/>
  <c r="A350" i="4" s="1"/>
  <c r="A351" i="4" s="1"/>
  <c r="A352" i="4" s="1"/>
  <c r="A353" i="4" s="1"/>
  <c r="A354" i="4" s="1"/>
  <c r="A355" i="4" s="1"/>
  <c r="A356" i="4" s="1"/>
  <c r="A357" i="4" s="1"/>
  <c r="A358" i="4" s="1"/>
  <c r="A359" i="4" s="1"/>
  <c r="A360" i="4" s="1"/>
  <c r="A361" i="4" s="1"/>
  <c r="A362" i="4" s="1"/>
  <c r="A363" i="4" s="1"/>
  <c r="A364" i="4" s="1"/>
  <c r="A365" i="4" s="1"/>
  <c r="A366" i="4" s="1"/>
  <c r="A367" i="4" s="1"/>
  <c r="A368" i="4" s="1"/>
  <c r="A369" i="4" s="1"/>
  <c r="O7" i="3" l="1"/>
  <c r="N7" i="3"/>
  <c r="M7" i="3"/>
  <c r="L7" i="3"/>
  <c r="K7" i="3"/>
  <c r="J7" i="3"/>
  <c r="I7" i="3"/>
  <c r="H7" i="3"/>
  <c r="G7" i="3"/>
  <c r="F7" i="3"/>
  <c r="E7" i="3"/>
  <c r="D7" i="3"/>
  <c r="D11" i="3"/>
  <c r="D20" i="3" s="1"/>
  <c r="E11" i="3"/>
  <c r="F11" i="3"/>
  <c r="G11" i="3"/>
  <c r="H11" i="3"/>
  <c r="I11" i="3"/>
  <c r="J11" i="3"/>
  <c r="K11" i="3"/>
  <c r="L11" i="3"/>
  <c r="M11" i="3"/>
  <c r="N11" i="3"/>
  <c r="O11" i="3"/>
  <c r="D14" i="3"/>
  <c r="D21" i="3" s="1"/>
  <c r="E14" i="3"/>
  <c r="E21" i="3" s="1"/>
  <c r="F14" i="3"/>
  <c r="F21" i="3" s="1"/>
  <c r="G14" i="3"/>
  <c r="G21" i="3" s="1"/>
  <c r="H14" i="3"/>
  <c r="H21" i="3" s="1"/>
  <c r="I14" i="3"/>
  <c r="I21" i="3" s="1"/>
  <c r="J14" i="3"/>
  <c r="J21" i="3" s="1"/>
  <c r="K14" i="3"/>
  <c r="K21" i="3" s="1"/>
  <c r="L14" i="3"/>
  <c r="L21" i="3" s="1"/>
  <c r="M14" i="3"/>
  <c r="M21" i="3" s="1"/>
  <c r="N14" i="3"/>
  <c r="N21" i="3" s="1"/>
  <c r="O14" i="3"/>
  <c r="O21" i="3" s="1"/>
  <c r="D17" i="3"/>
  <c r="D22" i="3" s="1"/>
  <c r="E17" i="3"/>
  <c r="E18" i="3" s="1"/>
  <c r="F17" i="3"/>
  <c r="F22" i="3" s="1"/>
  <c r="G17" i="3"/>
  <c r="G18" i="3" s="1"/>
  <c r="H17" i="3"/>
  <c r="H18" i="3" s="1"/>
  <c r="I17" i="3"/>
  <c r="I18" i="3" s="1"/>
  <c r="J17" i="3"/>
  <c r="J22" i="3" s="1"/>
  <c r="K17" i="3"/>
  <c r="K18" i="3" s="1"/>
  <c r="L17" i="3"/>
  <c r="L22" i="3" s="1"/>
  <c r="M17" i="3"/>
  <c r="M18" i="3" s="1"/>
  <c r="N17" i="3"/>
  <c r="N22" i="3" s="1"/>
  <c r="O17" i="3"/>
  <c r="O18" i="3" s="1"/>
  <c r="H22" i="3" l="1"/>
  <c r="D18" i="3"/>
  <c r="N18" i="3"/>
  <c r="J18" i="3"/>
  <c r="L18" i="3"/>
  <c r="F18" i="3"/>
  <c r="O22" i="3"/>
  <c r="K22" i="3"/>
  <c r="G22" i="3"/>
  <c r="M22" i="3"/>
  <c r="I22" i="3"/>
  <c r="E22" i="3"/>
  <c r="E20" i="3" l="1"/>
  <c r="E23" i="3" s="1"/>
  <c r="F20" i="3"/>
  <c r="F23" i="3" s="1"/>
  <c r="G20" i="3"/>
  <c r="G23" i="3" s="1"/>
  <c r="H20" i="3"/>
  <c r="H23" i="3" s="1"/>
  <c r="I20" i="3"/>
  <c r="I23" i="3" s="1"/>
  <c r="J20" i="3"/>
  <c r="J23" i="3" s="1"/>
  <c r="K20" i="3"/>
  <c r="K23" i="3" s="1"/>
  <c r="L20" i="3"/>
  <c r="L23" i="3" s="1"/>
  <c r="M20" i="3"/>
  <c r="M23" i="3" s="1"/>
  <c r="N20" i="3"/>
  <c r="N23" i="3" s="1"/>
  <c r="O20" i="3"/>
  <c r="O23" i="3" s="1"/>
  <c r="D23" i="3"/>
  <c r="P6" i="3"/>
  <c r="P16" i="3"/>
  <c r="P15" i="3"/>
  <c r="P17" i="3" l="1"/>
  <c r="P22" i="3" l="1"/>
  <c r="P13" i="3"/>
  <c r="P12" i="3"/>
  <c r="P14" i="3"/>
  <c r="P10" i="3"/>
  <c r="P9" i="3"/>
  <c r="P11" i="3"/>
  <c r="P5" i="3"/>
  <c r="P4" i="3"/>
  <c r="P7" i="3" s="1"/>
  <c r="P20" i="3" l="1"/>
  <c r="P18" i="3"/>
  <c r="P21" i="3"/>
  <c r="P23" i="3" s="1"/>
</calcChain>
</file>

<file path=xl/sharedStrings.xml><?xml version="1.0" encoding="utf-8"?>
<sst xmlns="http://schemas.openxmlformats.org/spreadsheetml/2006/main" count="88" uniqueCount="53">
  <si>
    <t>FECHA</t>
  </si>
  <si>
    <t>Q INFLUENTE</t>
  </si>
  <si>
    <t>CONCEPTO</t>
  </si>
  <si>
    <t>AÑO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</si>
  <si>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</si>
  <si>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</si>
  <si>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</si>
  <si>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</si>
  <si>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</si>
  <si>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</si>
  <si>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</si>
  <si>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</si>
  <si>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</si>
  <si>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</si>
  <si>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</si>
  <si>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</si>
  <si>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SUMA</t>
  </si>
  <si>
    <t>Caudal tratado a cauce
 (m3)</t>
  </si>
  <si>
    <t>PROMEDIO</t>
  </si>
  <si>
    <t>Energía
(kWh)</t>
  </si>
  <si>
    <t>Producida</t>
  </si>
  <si>
    <t>Comprada red</t>
  </si>
  <si>
    <t>Total</t>
  </si>
  <si>
    <t>Ratio 
(W/m3)</t>
  </si>
  <si>
    <t>CONSUMO CALDERAS 
(eje secundario)</t>
  </si>
  <si>
    <t>CONSUMO COGENERACIÓN 
(eje principal)</t>
  </si>
  <si>
    <t>EXCEDENTES BIOGÁS
(eje secundario)</t>
  </si>
  <si>
    <t>TOTAL BIOGÁS
(eje principal)</t>
  </si>
  <si>
    <r>
      <t>MEDIDA EN CONTINUO CH</t>
    </r>
    <r>
      <rPr>
        <b/>
        <vertAlign val="subscript"/>
        <sz val="10"/>
        <rFont val="Calibri"/>
        <family val="2"/>
        <scheme val="minor"/>
      </rPr>
      <t>4</t>
    </r>
  </si>
  <si>
    <t>m3</t>
  </si>
  <si>
    <t>%</t>
  </si>
  <si>
    <t>TOTAL</t>
  </si>
  <si>
    <t>Q frontera</t>
  </si>
  <si>
    <t>% Aliviado con tto. Primario</t>
  </si>
  <si>
    <t>TOTAL Q&lt;240 dam3/d</t>
  </si>
  <si>
    <t>TOTAL Q&gt;240 dam3/d</t>
  </si>
  <si>
    <t>Q DERIV CON TTO PRIMARIO</t>
  </si>
  <si>
    <t>Aliviado total</t>
  </si>
  <si>
    <t>Efluente</t>
  </si>
  <si>
    <t>Q Aliviado total</t>
  </si>
  <si>
    <t>(dam3/día)</t>
  </si>
  <si>
    <t>Hora</t>
  </si>
  <si>
    <t>Fecha</t>
  </si>
  <si>
    <t>Precipitación acumulada (mm)</t>
  </si>
  <si>
    <t>Q ENTRADA (m3/s)</t>
  </si>
  <si>
    <t>Q ALIVIADO TOTAL
(m3/s)</t>
  </si>
  <si>
    <t>Q TRATAMIENTO COMPLETO 
(m3/s)</t>
  </si>
  <si>
    <t>Q DERIV. CON DECANTACIÓN PRIMARIA 
(m3/s)</t>
  </si>
  <si>
    <t>% Q DERIV. CON DECANTACIÓN PRIMARIA / Q ALIVIADO TOTAL
(m3/s)</t>
  </si>
  <si>
    <t>TOTAL (dam3)</t>
  </si>
  <si>
    <t>19/01/2024 (lluvia moderada- fuerte)</t>
  </si>
  <si>
    <t>17/01/2024 (lluvia intensidad media)</t>
  </si>
  <si>
    <t>09/02/2024 (lluvia itensidad media débil)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</si>
</sst>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0.000"/>
    <numFmt numFmtId="165" formatCode="_(* #,##0.00_);_(* \(#,##0.00\);_(* &quot;-&quot;??_);_(@_)"/>
    <numFmt numFmtId="166" formatCode="_-* #,##0.00\ _€_-;\-* #,##0.00\ _€_-;_-* &quot;-&quot;??\ _€_-;_-@_-"/>
    <numFmt numFmtId="167" formatCode="_-* #,##0.00\ _p_t_a_-;\-* #,##0.00\ _p_t_a_-;_-* &quot;-&quot;??\ _p_t_a_-;_-@_-"/>
    <numFmt numFmtId="168" formatCode="#,##0.0"/>
    <numFmt numFmtId="169" formatCode="_-* #,##0.00\ [$€]_-;\-* #,##0.00\ [$€]_-;_-* &quot;-&quot;??\ [$€]_-;_-@_-"/>
    <numFmt numFmtId="170" formatCode="d/m/\y\y"/>
    <numFmt numFmtId="171" formatCode="#,##0.00\ &quot;pta&quot;;\-#,##0.00\ &quot;pta&quot;"/>
    <numFmt numFmtId="172" formatCode="#,##0\ &quot;pta&quot;;\-#,##0\ &quot;pta&quot;"/>
    <numFmt numFmtId="173" formatCode="_-* #,##0.00\ [$€-1]_-;\-* #,##0.00\ [$€-1]_-;_-* &quot;-&quot;??\ [$€-1]_-"/>
    <numFmt numFmtId="174" formatCode="dd\-mm\-yy;@"/>
    <numFmt numFmtId="175" formatCode="0.0"/>
  </numFmts>
  <fonts count="3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b/>
      <sz val="18"/>
      <name val="Arial"/>
      <family val="2"/>
    </font>
    <font>
      <b/>
      <sz val="12"/>
      <name val="Arial"/>
      <family val="2"/>
    </font>
    <font>
      <sz val="10"/>
      <name val="Comic Sans MS"/>
      <family val="4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3"/>
      <color indexed="56"/>
      <name val="Calibri"/>
      <family val="2"/>
    </font>
    <font>
      <b/>
      <sz val="11"/>
      <color indexed="8"/>
      <name val="Calibri"/>
      <family val="2"/>
    </font>
    <font>
      <i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indexed="8"/>
      <name val="Calibri"/>
      <family val="2"/>
      <scheme val="minor"/>
    </font>
    <font>
      <b/>
      <vertAlign val="subscript"/>
      <sz val="10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8"/>
      <color theme="1"/>
      <name val="Arial"/>
      <family val="2"/>
    </font>
  </fonts>
  <fills count="29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3"/>
        <bgColor indexed="64"/>
      </patternFill>
    </fill>
    <fill>
      <patternFill patternType="solid">
        <fgColor rgb="FF99FFCC"/>
        <bgColor indexed="64"/>
      </patternFill>
    </fill>
    <fill>
      <patternFill patternType="solid">
        <fgColor theme="8" tint="0.79998168889431442"/>
        <bgColor indexed="64"/>
      </patternFill>
    </fill>
  </fills>
  <borders count="6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rgb="FF000000"/>
      </left>
      <right style="thin">
        <color indexed="64"/>
      </right>
      <top style="medium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rgb="FF000000"/>
      </top>
      <bottom style="thin">
        <color indexed="64"/>
      </bottom>
      <diagonal/>
    </border>
    <border>
      <left style="thin">
        <color indexed="64"/>
      </left>
      <right/>
      <top style="medium">
        <color rgb="FF000000"/>
      </top>
      <bottom style="thin">
        <color indexed="64"/>
      </bottom>
      <diagonal/>
    </border>
    <border>
      <left style="thin">
        <color indexed="64"/>
      </left>
      <right style="medium">
        <color rgb="FF000000"/>
      </right>
      <top style="medium">
        <color rgb="FF000000"/>
      </top>
      <bottom style="thin">
        <color indexed="64"/>
      </bottom>
      <diagonal/>
    </border>
    <border>
      <left style="medium">
        <color rgb="FF000000"/>
      </left>
      <right style="thin">
        <color indexed="64"/>
      </right>
      <top style="thin">
        <color indexed="64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rgb="FF000000"/>
      </bottom>
      <diagonal/>
    </border>
    <border>
      <left style="thin">
        <color indexed="64"/>
      </left>
      <right style="medium">
        <color rgb="FF000000"/>
      </right>
      <top style="thin">
        <color indexed="64"/>
      </top>
      <bottom style="medium">
        <color rgb="FF00000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auto="1"/>
      </top>
      <bottom style="medium">
        <color indexed="64"/>
      </bottom>
      <diagonal/>
    </border>
  </borders>
  <cellStyleXfs count="979">
    <xf numFmtId="0" fontId="0" fillId="0" borderId="0"/>
    <xf numFmtId="9" fontId="3" fillId="0" borderId="0" applyFont="0" applyFill="0" applyBorder="0" applyAlignment="0" applyProtection="0"/>
    <xf numFmtId="43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9" fontId="7" fillId="0" borderId="0"/>
    <xf numFmtId="167" fontId="6" fillId="0" borderId="0" applyFont="0" applyFill="0" applyBorder="0" applyAlignment="0" applyProtection="0"/>
    <xf numFmtId="169" fontId="6" fillId="0" borderId="0"/>
    <xf numFmtId="9" fontId="6" fillId="0" borderId="0" applyFont="0" applyFill="0" applyBorder="0" applyAlignment="0" applyProtection="0"/>
    <xf numFmtId="169" fontId="6" fillId="0" borderId="0"/>
    <xf numFmtId="43" fontId="6" fillId="0" borderId="0" applyFont="0" applyFill="0" applyBorder="0" applyAlignment="0" applyProtection="0"/>
    <xf numFmtId="169" fontId="8" fillId="0" borderId="0" applyNumberFormat="0" applyFill="0" applyBorder="0" applyAlignment="0" applyProtection="0"/>
    <xf numFmtId="169" fontId="9" fillId="0" borderId="0" applyNumberFormat="0" applyFill="0" applyBorder="0" applyAlignment="0" applyProtection="0"/>
    <xf numFmtId="169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2" fontId="6" fillId="0" borderId="0" applyFill="0" applyBorder="0" applyAlignment="0" applyProtection="0"/>
    <xf numFmtId="171" fontId="6" fillId="0" borderId="0" applyFill="0" applyBorder="0" applyAlignment="0" applyProtection="0"/>
    <xf numFmtId="172" fontId="6" fillId="0" borderId="0" applyFill="0" applyBorder="0" applyAlignment="0" applyProtection="0"/>
    <xf numFmtId="168" fontId="6" fillId="0" borderId="0" applyFill="0" applyBorder="0" applyAlignment="0" applyProtection="0"/>
    <xf numFmtId="3" fontId="6" fillId="0" borderId="0" applyFill="0" applyBorder="0" applyAlignment="0" applyProtection="0"/>
    <xf numFmtId="43" fontId="6" fillId="0" borderId="0" applyFont="0" applyFill="0" applyBorder="0" applyAlignment="0" applyProtection="0"/>
    <xf numFmtId="169" fontId="6" fillId="0" borderId="0"/>
    <xf numFmtId="169" fontId="8" fillId="0" borderId="0" applyNumberFormat="0" applyFill="0" applyBorder="0" applyAlignment="0" applyProtection="0"/>
    <xf numFmtId="169" fontId="9" fillId="0" borderId="0" applyNumberFormat="0" applyFill="0" applyBorder="0" applyAlignment="0" applyProtection="0"/>
    <xf numFmtId="169" fontId="6" fillId="0" borderId="0"/>
    <xf numFmtId="169" fontId="6" fillId="0" borderId="0"/>
    <xf numFmtId="169" fontId="6" fillId="0" borderId="0"/>
    <xf numFmtId="169" fontId="6" fillId="0" borderId="0"/>
    <xf numFmtId="0" fontId="6" fillId="0" borderId="0"/>
    <xf numFmtId="0" fontId="6" fillId="0" borderId="0"/>
    <xf numFmtId="44" fontId="6" fillId="0" borderId="0" applyFont="0" applyFill="0" applyBorder="0" applyAlignment="0" applyProtection="0"/>
    <xf numFmtId="173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0" fontId="10" fillId="0" borderId="0"/>
    <xf numFmtId="0" fontId="6" fillId="0" borderId="0"/>
    <xf numFmtId="0" fontId="6" fillId="0" borderId="0"/>
    <xf numFmtId="0" fontId="6" fillId="0" borderId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4" fillId="2" borderId="0" applyNumberFormat="0" applyBorder="0" applyAlignment="0" applyProtection="0"/>
    <xf numFmtId="0" fontId="3" fillId="0" borderId="0"/>
    <xf numFmtId="44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0" fontId="6" fillId="0" borderId="0"/>
    <xf numFmtId="166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69" fontId="6" fillId="0" borderId="0"/>
    <xf numFmtId="169" fontId="6" fillId="0" borderId="0"/>
    <xf numFmtId="169" fontId="6" fillId="0" borderId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3" fillId="0" borderId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" fillId="0" borderId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3" fillId="0" borderId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43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" fillId="0" borderId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" fillId="0" borderId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0" fontId="3" fillId="0" borderId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7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3" fillId="18" borderId="5" applyNumberFormat="0" applyAlignment="0" applyProtection="0"/>
    <xf numFmtId="0" fontId="14" fillId="19" borderId="6" applyNumberFormat="0" applyAlignment="0" applyProtection="0"/>
    <xf numFmtId="0" fontId="15" fillId="0" borderId="7" applyNumberFormat="0" applyFill="0" applyAlignment="0" applyProtection="0"/>
    <xf numFmtId="0" fontId="16" fillId="0" borderId="0" applyNumberFormat="0" applyFill="0" applyBorder="0" applyAlignment="0" applyProtection="0"/>
    <xf numFmtId="0" fontId="12" fillId="20" borderId="0" applyNumberFormat="0" applyBorder="0" applyAlignment="0" applyProtection="0"/>
    <xf numFmtId="0" fontId="12" fillId="21" borderId="0" applyNumberFormat="0" applyBorder="0" applyAlignment="0" applyProtection="0"/>
    <xf numFmtId="0" fontId="12" fillId="22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23" borderId="0" applyNumberFormat="0" applyBorder="0" applyAlignment="0" applyProtection="0"/>
    <xf numFmtId="0" fontId="17" fillId="9" borderId="5" applyNumberFormat="0" applyAlignment="0" applyProtection="0"/>
    <xf numFmtId="0" fontId="18" fillId="5" borderId="0" applyNumberFormat="0" applyBorder="0" applyAlignment="0" applyProtection="0"/>
    <xf numFmtId="0" fontId="19" fillId="24" borderId="0" applyNumberFormat="0" applyBorder="0" applyAlignment="0" applyProtection="0"/>
    <xf numFmtId="0" fontId="6" fillId="25" borderId="8" applyNumberFormat="0" applyFont="0" applyAlignment="0" applyProtection="0"/>
    <xf numFmtId="0" fontId="20" fillId="18" borderId="9" applyNumberFormat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10" applyNumberFormat="0" applyFill="0" applyAlignment="0" applyProtection="0"/>
    <xf numFmtId="0" fontId="16" fillId="0" borderId="11" applyNumberFormat="0" applyFill="0" applyAlignment="0" applyProtection="0"/>
    <xf numFmtId="0" fontId="25" fillId="0" borderId="12" applyNumberFormat="0" applyFill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0" fontId="3" fillId="0" borderId="0"/>
    <xf numFmtId="44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0" fontId="3" fillId="0" borderId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0" fontId="6" fillId="0" borderId="0"/>
    <xf numFmtId="0" fontId="3" fillId="0" borderId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3" fillId="0" borderId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" fillId="0" borderId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" fillId="0" borderId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0" fontId="3" fillId="0" borderId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3" fillId="18" borderId="5" applyNumberFormat="0" applyAlignment="0" applyProtection="0"/>
    <xf numFmtId="0" fontId="17" fillId="9" borderId="5" applyNumberFormat="0" applyAlignment="0" applyProtection="0"/>
    <xf numFmtId="0" fontId="6" fillId="25" borderId="8" applyNumberFormat="0" applyFont="0" applyAlignment="0" applyProtection="0"/>
    <xf numFmtId="0" fontId="20" fillId="18" borderId="9" applyNumberFormat="0" applyAlignment="0" applyProtection="0"/>
    <xf numFmtId="0" fontId="16" fillId="0" borderId="11" applyNumberFormat="0" applyFill="0" applyAlignment="0" applyProtection="0"/>
    <xf numFmtId="0" fontId="25" fillId="0" borderId="12" applyNumberFormat="0" applyFill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6" fillId="0" borderId="11" applyNumberFormat="0" applyFill="0" applyAlignment="0" applyProtection="0"/>
    <xf numFmtId="0" fontId="6" fillId="0" borderId="0"/>
    <xf numFmtId="0" fontId="3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166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0" fontId="3" fillId="0" borderId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0" fontId="3" fillId="0" borderId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0" fontId="3" fillId="0" borderId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0" fontId="3" fillId="0" borderId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3" fillId="0" borderId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0" fontId="3" fillId="0" borderId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0" fontId="3" fillId="0" borderId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0" fontId="13" fillId="18" borderId="5" applyNumberFormat="0" applyAlignment="0" applyProtection="0"/>
    <xf numFmtId="0" fontId="17" fillId="9" borderId="5" applyNumberFormat="0" applyAlignment="0" applyProtection="0"/>
    <xf numFmtId="0" fontId="6" fillId="25" borderId="8" applyNumberFormat="0" applyFont="0" applyAlignment="0" applyProtection="0"/>
    <xf numFmtId="0" fontId="20" fillId="18" borderId="9" applyNumberFormat="0" applyAlignment="0" applyProtection="0"/>
    <xf numFmtId="0" fontId="16" fillId="0" borderId="11" applyNumberFormat="0" applyFill="0" applyAlignment="0" applyProtection="0"/>
    <xf numFmtId="0" fontId="25" fillId="0" borderId="12" applyNumberFormat="0" applyFill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0" fontId="3" fillId="0" borderId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0" fontId="3" fillId="0" borderId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0" fontId="3" fillId="0" borderId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0" fontId="3" fillId="0" borderId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0" fontId="3" fillId="0" borderId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0" fontId="3" fillId="0" borderId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0" fontId="3" fillId="0" borderId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0" fontId="13" fillId="18" borderId="5" applyNumberFormat="0" applyAlignment="0" applyProtection="0"/>
    <xf numFmtId="0" fontId="17" fillId="9" borderId="5" applyNumberFormat="0" applyAlignment="0" applyProtection="0"/>
    <xf numFmtId="0" fontId="6" fillId="25" borderId="8" applyNumberFormat="0" applyFont="0" applyAlignment="0" applyProtection="0"/>
    <xf numFmtId="0" fontId="20" fillId="18" borderId="9" applyNumberFormat="0" applyAlignment="0" applyProtection="0"/>
    <xf numFmtId="0" fontId="16" fillId="0" borderId="11" applyNumberFormat="0" applyFill="0" applyAlignment="0" applyProtection="0"/>
    <xf numFmtId="0" fontId="25" fillId="0" borderId="12" applyNumberFormat="0" applyFill="0" applyAlignment="0" applyProtection="0"/>
    <xf numFmtId="0" fontId="16" fillId="0" borderId="11" applyNumberFormat="0" applyFill="0" applyAlignment="0" applyProtection="0"/>
    <xf numFmtId="0" fontId="6" fillId="0" borderId="0"/>
    <xf numFmtId="0" fontId="3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1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0" fontId="3" fillId="0" borderId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0" fontId="3" fillId="0" borderId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0" fontId="3" fillId="0" borderId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0" fontId="3" fillId="0" borderId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3" fillId="0" borderId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0" fontId="3" fillId="0" borderId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0" fontId="3" fillId="0" borderId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0" fontId="13" fillId="18" borderId="5" applyNumberFormat="0" applyAlignment="0" applyProtection="0"/>
    <xf numFmtId="0" fontId="17" fillId="9" borderId="5" applyNumberFormat="0" applyAlignment="0" applyProtection="0"/>
    <xf numFmtId="0" fontId="6" fillId="25" borderId="8" applyNumberFormat="0" applyFont="0" applyAlignment="0" applyProtection="0"/>
    <xf numFmtId="0" fontId="20" fillId="18" borderId="9" applyNumberFormat="0" applyAlignment="0" applyProtection="0"/>
    <xf numFmtId="0" fontId="16" fillId="0" borderId="11" applyNumberFormat="0" applyFill="0" applyAlignment="0" applyProtection="0"/>
    <xf numFmtId="0" fontId="25" fillId="0" borderId="12" applyNumberFormat="0" applyFill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0" fontId="3" fillId="0" borderId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0" fontId="3" fillId="0" borderId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0" fontId="3" fillId="0" borderId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0" fontId="3" fillId="0" borderId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0" fontId="3" fillId="0" borderId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0" fontId="3" fillId="0" borderId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0" fontId="3" fillId="0" borderId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0" fontId="13" fillId="18" borderId="5" applyNumberFormat="0" applyAlignment="0" applyProtection="0"/>
    <xf numFmtId="0" fontId="17" fillId="9" borderId="5" applyNumberFormat="0" applyAlignment="0" applyProtection="0"/>
    <xf numFmtId="0" fontId="6" fillId="25" borderId="8" applyNumberFormat="0" applyFont="0" applyAlignment="0" applyProtection="0"/>
    <xf numFmtId="0" fontId="20" fillId="18" borderId="9" applyNumberFormat="0" applyAlignment="0" applyProtection="0"/>
    <xf numFmtId="0" fontId="16" fillId="0" borderId="11" applyNumberFormat="0" applyFill="0" applyAlignment="0" applyProtection="0"/>
    <xf numFmtId="0" fontId="25" fillId="0" borderId="12" applyNumberFormat="0" applyFill="0" applyAlignment="0" applyProtection="0"/>
    <xf numFmtId="0" fontId="16" fillId="0" borderId="11" applyNumberFormat="0" applyFill="0" applyAlignment="0" applyProtection="0"/>
    <xf numFmtId="0" fontId="3" fillId="0" borderId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0" fontId="3" fillId="0" borderId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0" fontId="3" fillId="0" borderId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0" fontId="3" fillId="0" borderId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0" fontId="3" fillId="0" borderId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3" fillId="0" borderId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0" fontId="3" fillId="0" borderId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0" fontId="3" fillId="0" borderId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0" fontId="13" fillId="18" borderId="5" applyNumberFormat="0" applyAlignment="0" applyProtection="0"/>
    <xf numFmtId="0" fontId="17" fillId="9" borderId="5" applyNumberFormat="0" applyAlignment="0" applyProtection="0"/>
    <xf numFmtId="0" fontId="6" fillId="25" borderId="8" applyNumberFormat="0" applyFont="0" applyAlignment="0" applyProtection="0"/>
    <xf numFmtId="0" fontId="20" fillId="18" borderId="9" applyNumberFormat="0" applyAlignment="0" applyProtection="0"/>
    <xf numFmtId="0" fontId="16" fillId="0" borderId="11" applyNumberFormat="0" applyFill="0" applyAlignment="0" applyProtection="0"/>
    <xf numFmtId="0" fontId="25" fillId="0" borderId="12" applyNumberFormat="0" applyFill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0" fontId="3" fillId="0" borderId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0" fontId="3" fillId="0" borderId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0" fontId="3" fillId="0" borderId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0" fontId="3" fillId="0" borderId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0" fontId="3" fillId="0" borderId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0" fontId="3" fillId="0" borderId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0" fontId="3" fillId="0" borderId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0" fontId="13" fillId="18" borderId="5" applyNumberFormat="0" applyAlignment="0" applyProtection="0"/>
    <xf numFmtId="0" fontId="17" fillId="9" borderId="5" applyNumberFormat="0" applyAlignment="0" applyProtection="0"/>
    <xf numFmtId="0" fontId="6" fillId="25" borderId="8" applyNumberFormat="0" applyFont="0" applyAlignment="0" applyProtection="0"/>
    <xf numFmtId="0" fontId="20" fillId="18" borderId="9" applyNumberFormat="0" applyAlignment="0" applyProtection="0"/>
    <xf numFmtId="0" fontId="16" fillId="0" borderId="11" applyNumberFormat="0" applyFill="0" applyAlignment="0" applyProtection="0"/>
    <xf numFmtId="0" fontId="25" fillId="0" borderId="12" applyNumberFormat="0" applyFill="0" applyAlignment="0" applyProtection="0"/>
    <xf numFmtId="0" fontId="16" fillId="0" borderId="11" applyNumberFormat="0" applyFill="0" applyAlignment="0" applyProtection="0"/>
    <xf numFmtId="0" fontId="3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169" fontId="7" fillId="0" borderId="0"/>
    <xf numFmtId="0" fontId="16" fillId="0" borderId="11" applyNumberFormat="0" applyFill="0" applyAlignment="0" applyProtection="0"/>
    <xf numFmtId="0" fontId="16" fillId="0" borderId="11" applyNumberFormat="0" applyFill="0" applyAlignment="0" applyProtection="0"/>
    <xf numFmtId="0" fontId="16" fillId="0" borderId="11" applyNumberFormat="0" applyFill="0" applyAlignment="0" applyProtection="0"/>
    <xf numFmtId="0" fontId="16" fillId="0" borderId="11" applyNumberFormat="0" applyFill="0" applyAlignment="0" applyProtection="0"/>
    <xf numFmtId="0" fontId="16" fillId="0" borderId="11" applyNumberFormat="0" applyFill="0" applyAlignment="0" applyProtection="0"/>
    <xf numFmtId="0" fontId="16" fillId="0" borderId="11" applyNumberFormat="0" applyFill="0" applyAlignment="0" applyProtection="0"/>
    <xf numFmtId="0" fontId="16" fillId="0" borderId="11" applyNumberFormat="0" applyFill="0" applyAlignment="0" applyProtection="0"/>
    <xf numFmtId="0" fontId="16" fillId="0" borderId="11" applyNumberFormat="0" applyFill="0" applyAlignment="0" applyProtection="0"/>
    <xf numFmtId="0" fontId="16" fillId="0" borderId="11" applyNumberFormat="0" applyFill="0" applyAlignment="0" applyProtection="0"/>
    <xf numFmtId="0" fontId="16" fillId="0" borderId="11" applyNumberFormat="0" applyFill="0" applyAlignment="0" applyProtection="0"/>
    <xf numFmtId="0" fontId="16" fillId="0" borderId="11" applyNumberFormat="0" applyFill="0" applyAlignment="0" applyProtection="0"/>
    <xf numFmtId="0" fontId="16" fillId="0" borderId="11" applyNumberFormat="0" applyFill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179">
    <xf numFmtId="0" fontId="0" fillId="0" borderId="0" xfId="0"/>
    <xf numFmtId="3" fontId="0" fillId="0" borderId="0" xfId="0" applyNumberFormat="1"/>
    <xf numFmtId="0" fontId="0" fillId="0" borderId="3" xfId="0" applyBorder="1"/>
    <xf numFmtId="3" fontId="0" fillId="0" borderId="3" xfId="0" applyNumberFormat="1" applyBorder="1"/>
    <xf numFmtId="0" fontId="26" fillId="0" borderId="0" xfId="0" applyFont="1"/>
    <xf numFmtId="3" fontId="26" fillId="0" borderId="0" xfId="0" applyNumberFormat="1" applyFont="1"/>
    <xf numFmtId="0" fontId="0" fillId="0" borderId="13" xfId="0" applyBorder="1" applyAlignment="1">
      <alignment horizontal="center" vertical="center"/>
    </xf>
    <xf numFmtId="0" fontId="0" fillId="0" borderId="13" xfId="0" applyBorder="1"/>
    <xf numFmtId="3" fontId="0" fillId="0" borderId="13" xfId="0" applyNumberFormat="1" applyBorder="1"/>
    <xf numFmtId="3" fontId="0" fillId="0" borderId="15" xfId="0" applyNumberFormat="1" applyBorder="1"/>
    <xf numFmtId="0" fontId="0" fillId="0" borderId="0" xfId="0" applyAlignment="1">
      <alignment horizontal="center" vertical="center"/>
    </xf>
    <xf numFmtId="3" fontId="0" fillId="0" borderId="17" xfId="0" applyNumberFormat="1" applyBorder="1"/>
    <xf numFmtId="3" fontId="0" fillId="0" borderId="19" xfId="0" applyNumberFormat="1" applyBorder="1"/>
    <xf numFmtId="3" fontId="26" fillId="0" borderId="13" xfId="0" applyNumberFormat="1" applyFont="1" applyBorder="1"/>
    <xf numFmtId="3" fontId="26" fillId="0" borderId="15" xfId="0" applyNumberFormat="1" applyFont="1" applyBorder="1"/>
    <xf numFmtId="3" fontId="26" fillId="0" borderId="17" xfId="0" applyNumberFormat="1" applyFont="1" applyBorder="1"/>
    <xf numFmtId="3" fontId="0" fillId="0" borderId="20" xfId="0" applyNumberFormat="1" applyBorder="1"/>
    <xf numFmtId="2" fontId="0" fillId="0" borderId="13" xfId="1" applyNumberFormat="1" applyFont="1" applyBorder="1"/>
    <xf numFmtId="2" fontId="0" fillId="0" borderId="13" xfId="0" applyNumberFormat="1" applyBorder="1"/>
    <xf numFmtId="2" fontId="0" fillId="0" borderId="15" xfId="0" applyNumberFormat="1" applyBorder="1"/>
    <xf numFmtId="2" fontId="0" fillId="0" borderId="0" xfId="0" applyNumberFormat="1"/>
    <xf numFmtId="2" fontId="0" fillId="0" borderId="17" xfId="0" applyNumberFormat="1" applyBorder="1"/>
    <xf numFmtId="2" fontId="0" fillId="0" borderId="19" xfId="0" applyNumberFormat="1" applyBorder="1"/>
    <xf numFmtId="0" fontId="0" fillId="0" borderId="23" xfId="0" applyBorder="1"/>
    <xf numFmtId="0" fontId="5" fillId="0" borderId="22" xfId="0" applyFont="1" applyBorder="1"/>
    <xf numFmtId="0" fontId="5" fillId="0" borderId="23" xfId="0" applyFont="1" applyBorder="1"/>
    <xf numFmtId="2" fontId="5" fillId="0" borderId="23" xfId="0" applyNumberFormat="1" applyFont="1" applyBorder="1"/>
    <xf numFmtId="2" fontId="5" fillId="0" borderId="24" xfId="0" applyNumberFormat="1" applyFont="1" applyBorder="1"/>
    <xf numFmtId="3" fontId="5" fillId="0" borderId="22" xfId="0" applyNumberFormat="1" applyFont="1" applyBorder="1"/>
    <xf numFmtId="3" fontId="5" fillId="0" borderId="23" xfId="0" applyNumberFormat="1" applyFont="1" applyBorder="1"/>
    <xf numFmtId="3" fontId="5" fillId="0" borderId="24" xfId="0" applyNumberFormat="1" applyFont="1" applyBorder="1"/>
    <xf numFmtId="0" fontId="2" fillId="0" borderId="0" xfId="0" applyFont="1"/>
    <xf numFmtId="0" fontId="5" fillId="3" borderId="4" xfId="0" applyFont="1" applyFill="1" applyBorder="1" applyAlignment="1">
      <alignment horizontal="center" vertical="center"/>
    </xf>
    <xf numFmtId="3" fontId="5" fillId="3" borderId="4" xfId="0" applyNumberFormat="1" applyFont="1" applyFill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4" xfId="0" applyBorder="1"/>
    <xf numFmtId="3" fontId="0" fillId="0" borderId="4" xfId="0" applyNumberFormat="1" applyBorder="1"/>
    <xf numFmtId="2" fontId="0" fillId="0" borderId="4" xfId="0" applyNumberFormat="1" applyBorder="1"/>
    <xf numFmtId="0" fontId="1" fillId="0" borderId="0" xfId="0" applyFont="1"/>
    <xf numFmtId="0" fontId="27" fillId="0" borderId="22" xfId="0" applyFont="1" applyBorder="1"/>
    <xf numFmtId="3" fontId="27" fillId="0" borderId="23" xfId="0" applyNumberFormat="1" applyFont="1" applyBorder="1"/>
    <xf numFmtId="2" fontId="27" fillId="0" borderId="23" xfId="0" applyNumberFormat="1" applyFont="1" applyBorder="1"/>
    <xf numFmtId="0" fontId="27" fillId="0" borderId="0" xfId="0" applyFont="1"/>
    <xf numFmtId="0" fontId="28" fillId="0" borderId="0" xfId="0" applyFont="1"/>
    <xf numFmtId="2" fontId="28" fillId="0" borderId="0" xfId="0" applyNumberFormat="1" applyFont="1"/>
    <xf numFmtId="14" fontId="27" fillId="0" borderId="29" xfId="0" applyNumberFormat="1" applyFont="1" applyBorder="1" applyAlignment="1">
      <alignment horizontal="center" vertical="center" wrapText="1"/>
    </xf>
    <xf numFmtId="14" fontId="27" fillId="0" borderId="28" xfId="0" applyNumberFormat="1" applyFont="1" applyBorder="1" applyAlignment="1">
      <alignment horizontal="center" vertical="center" wrapText="1"/>
    </xf>
    <xf numFmtId="3" fontId="27" fillId="0" borderId="32" xfId="0" applyNumberFormat="1" applyFont="1" applyBorder="1" applyProtection="1">
      <protection locked="0"/>
    </xf>
    <xf numFmtId="3" fontId="27" fillId="0" borderId="2" xfId="0" applyNumberFormat="1" applyFont="1" applyBorder="1" applyProtection="1">
      <protection locked="0"/>
    </xf>
    <xf numFmtId="3" fontId="27" fillId="0" borderId="1" xfId="0" applyNumberFormat="1" applyFont="1" applyBorder="1" applyProtection="1">
      <protection locked="0"/>
    </xf>
    <xf numFmtId="2" fontId="28" fillId="0" borderId="25" xfId="0" applyNumberFormat="1" applyFont="1" applyBorder="1"/>
    <xf numFmtId="3" fontId="29" fillId="0" borderId="32" xfId="0" applyNumberFormat="1" applyFont="1" applyBorder="1" applyProtection="1">
      <protection locked="0"/>
    </xf>
    <xf numFmtId="3" fontId="29" fillId="0" borderId="2" xfId="0" applyNumberFormat="1" applyFont="1" applyBorder="1" applyProtection="1">
      <protection locked="0"/>
    </xf>
    <xf numFmtId="14" fontId="27" fillId="0" borderId="30" xfId="0" applyNumberFormat="1" applyFont="1" applyBorder="1" applyAlignment="1">
      <alignment horizontal="center" vertical="center" wrapText="1"/>
    </xf>
    <xf numFmtId="3" fontId="27" fillId="0" borderId="33" xfId="0" applyNumberFormat="1" applyFont="1" applyBorder="1" applyProtection="1">
      <protection locked="0"/>
    </xf>
    <xf numFmtId="3" fontId="27" fillId="0" borderId="31" xfId="0" applyNumberFormat="1" applyFont="1" applyBorder="1" applyProtection="1">
      <protection locked="0"/>
    </xf>
    <xf numFmtId="3" fontId="27" fillId="0" borderId="26" xfId="0" applyNumberFormat="1" applyFont="1" applyBorder="1" applyProtection="1">
      <protection locked="0"/>
    </xf>
    <xf numFmtId="2" fontId="28" fillId="0" borderId="27" xfId="0" applyNumberFormat="1" applyFont="1" applyBorder="1"/>
    <xf numFmtId="3" fontId="27" fillId="0" borderId="35" xfId="0" applyNumberFormat="1" applyFont="1" applyBorder="1" applyProtection="1">
      <protection locked="0"/>
    </xf>
    <xf numFmtId="3" fontId="27" fillId="0" borderId="34" xfId="0" applyNumberFormat="1" applyFont="1" applyBorder="1" applyProtection="1">
      <protection locked="0"/>
    </xf>
    <xf numFmtId="3" fontId="27" fillId="26" borderId="37" xfId="0" applyNumberFormat="1" applyFont="1" applyFill="1" applyBorder="1" applyAlignment="1">
      <alignment horizontal="center" vertical="center" wrapText="1"/>
    </xf>
    <xf numFmtId="3" fontId="27" fillId="26" borderId="38" xfId="0" applyNumberFormat="1" applyFont="1" applyFill="1" applyBorder="1" applyAlignment="1">
      <alignment horizontal="center" vertical="center" wrapText="1"/>
    </xf>
    <xf numFmtId="3" fontId="27" fillId="26" borderId="39" xfId="0" applyNumberFormat="1" applyFont="1" applyFill="1" applyBorder="1" applyAlignment="1">
      <alignment horizontal="center" vertical="center" wrapText="1"/>
    </xf>
    <xf numFmtId="2" fontId="29" fillId="26" borderId="40" xfId="0" applyNumberFormat="1" applyFont="1" applyFill="1" applyBorder="1" applyAlignment="1">
      <alignment horizontal="center" vertical="center" wrapText="1"/>
    </xf>
    <xf numFmtId="3" fontId="27" fillId="26" borderId="41" xfId="0" applyNumberFormat="1" applyFont="1" applyFill="1" applyBorder="1" applyAlignment="1">
      <alignment horizontal="center"/>
    </xf>
    <xf numFmtId="3" fontId="27" fillId="26" borderId="42" xfId="0" applyNumberFormat="1" applyFont="1" applyFill="1" applyBorder="1" applyAlignment="1">
      <alignment horizontal="center"/>
    </xf>
    <xf numFmtId="2" fontId="30" fillId="26" borderId="43" xfId="0" applyNumberFormat="1" applyFont="1" applyFill="1" applyBorder="1" applyAlignment="1">
      <alignment horizontal="center"/>
    </xf>
    <xf numFmtId="3" fontId="27" fillId="0" borderId="44" xfId="0" applyNumberFormat="1" applyFont="1" applyBorder="1" applyProtection="1">
      <protection locked="0"/>
    </xf>
    <xf numFmtId="2" fontId="28" fillId="0" borderId="36" xfId="0" applyNumberFormat="1" applyFont="1" applyBorder="1"/>
    <xf numFmtId="14" fontId="32" fillId="3" borderId="45" xfId="0" applyNumberFormat="1" applyFont="1" applyFill="1" applyBorder="1" applyAlignment="1">
      <alignment horizontal="center" vertical="center" wrapText="1"/>
    </xf>
    <xf numFmtId="0" fontId="5" fillId="0" borderId="0" xfId="0" applyFont="1"/>
    <xf numFmtId="14" fontId="33" fillId="0" borderId="52" xfId="0" applyNumberFormat="1" applyFont="1" applyBorder="1" applyAlignment="1">
      <alignment horizontal="center" vertical="center" wrapText="1"/>
    </xf>
    <xf numFmtId="0" fontId="0" fillId="0" borderId="53" xfId="0" applyBorder="1"/>
    <xf numFmtId="0" fontId="0" fillId="0" borderId="54" xfId="0" applyBorder="1"/>
    <xf numFmtId="14" fontId="33" fillId="0" borderId="55" xfId="0" applyNumberFormat="1" applyFont="1" applyBorder="1" applyAlignment="1">
      <alignment horizontal="center" vertical="center" wrapText="1"/>
    </xf>
    <xf numFmtId="0" fontId="0" fillId="0" borderId="56" xfId="0" applyBorder="1"/>
    <xf numFmtId="0" fontId="0" fillId="0" borderId="57" xfId="0" applyBorder="1"/>
    <xf numFmtId="9" fontId="0" fillId="3" borderId="54" xfId="976" applyFont="1" applyFill="1" applyBorder="1"/>
    <xf numFmtId="9" fontId="0" fillId="3" borderId="57" xfId="976" applyFont="1" applyFill="1" applyBorder="1"/>
    <xf numFmtId="43" fontId="0" fillId="3" borderId="48" xfId="978" applyFont="1" applyFill="1" applyBorder="1"/>
    <xf numFmtId="9" fontId="0" fillId="3" borderId="46" xfId="976" applyFont="1" applyFill="1" applyBorder="1"/>
    <xf numFmtId="43" fontId="0" fillId="27" borderId="48" xfId="978" applyFont="1" applyFill="1" applyBorder="1"/>
    <xf numFmtId="9" fontId="0" fillId="27" borderId="46" xfId="976" applyFont="1" applyFill="1" applyBorder="1"/>
    <xf numFmtId="0" fontId="5" fillId="0" borderId="51" xfId="0" applyFont="1" applyBorder="1"/>
    <xf numFmtId="9" fontId="5" fillId="0" borderId="46" xfId="976" applyFont="1" applyBorder="1"/>
    <xf numFmtId="9" fontId="0" fillId="27" borderId="47" xfId="976" applyFont="1" applyFill="1" applyBorder="1"/>
    <xf numFmtId="9" fontId="0" fillId="27" borderId="54" xfId="976" applyFont="1" applyFill="1" applyBorder="1"/>
    <xf numFmtId="9" fontId="0" fillId="27" borderId="57" xfId="976" applyFont="1" applyFill="1" applyBorder="1"/>
    <xf numFmtId="14" fontId="33" fillId="0" borderId="32" xfId="0" applyNumberFormat="1" applyFont="1" applyBorder="1" applyAlignment="1">
      <alignment horizontal="center" vertical="center" wrapText="1"/>
    </xf>
    <xf numFmtId="0" fontId="0" fillId="0" borderId="2" xfId="0" applyBorder="1"/>
    <xf numFmtId="0" fontId="0" fillId="0" borderId="36" xfId="0" applyBorder="1"/>
    <xf numFmtId="9" fontId="0" fillId="3" borderId="36" xfId="976" applyFont="1" applyFill="1" applyBorder="1"/>
    <xf numFmtId="9" fontId="32" fillId="0" borderId="47" xfId="976" applyFont="1" applyFill="1" applyBorder="1" applyAlignment="1">
      <alignment horizontal="center" vertical="center" wrapText="1"/>
    </xf>
    <xf numFmtId="9" fontId="32" fillId="0" borderId="57" xfId="976" applyFont="1" applyFill="1" applyBorder="1" applyAlignment="1">
      <alignment horizontal="center" vertical="center" wrapText="1"/>
    </xf>
    <xf numFmtId="164" fontId="32" fillId="0" borderId="50" xfId="0" applyNumberFormat="1" applyFont="1" applyBorder="1" applyAlignment="1">
      <alignment horizontal="center" vertical="center" wrapText="1"/>
    </xf>
    <xf numFmtId="0" fontId="0" fillId="0" borderId="0" xfId="0" applyFont="1"/>
    <xf numFmtId="164" fontId="32" fillId="0" borderId="56" xfId="0" applyNumberFormat="1" applyFont="1" applyBorder="1" applyAlignment="1">
      <alignment horizontal="center" vertical="center" wrapText="1"/>
    </xf>
    <xf numFmtId="14" fontId="32" fillId="3" borderId="32" xfId="0" applyNumberFormat="1" applyFont="1" applyFill="1" applyBorder="1" applyAlignment="1">
      <alignment horizontal="center" vertical="center" wrapText="1"/>
    </xf>
    <xf numFmtId="0" fontId="0" fillId="3" borderId="2" xfId="0" applyFont="1" applyFill="1" applyBorder="1"/>
    <xf numFmtId="14" fontId="32" fillId="3" borderId="52" xfId="0" applyNumberFormat="1" applyFont="1" applyFill="1" applyBorder="1" applyAlignment="1">
      <alignment horizontal="center" vertical="center" wrapText="1"/>
    </xf>
    <xf numFmtId="0" fontId="0" fillId="3" borderId="53" xfId="0" applyFont="1" applyFill="1" applyBorder="1"/>
    <xf numFmtId="14" fontId="32" fillId="3" borderId="55" xfId="0" applyNumberFormat="1" applyFont="1" applyFill="1" applyBorder="1" applyAlignment="1">
      <alignment horizontal="center" vertical="center" wrapText="1"/>
    </xf>
    <xf numFmtId="0" fontId="0" fillId="3" borderId="56" xfId="0" applyFont="1" applyFill="1" applyBorder="1"/>
    <xf numFmtId="9" fontId="0" fillId="0" borderId="0" xfId="0" applyNumberFormat="1" applyFont="1"/>
    <xf numFmtId="14" fontId="32" fillId="27" borderId="49" xfId="0" applyNumberFormat="1" applyFont="1" applyFill="1" applyBorder="1" applyAlignment="1">
      <alignment horizontal="center" vertical="center" wrapText="1"/>
    </xf>
    <xf numFmtId="0" fontId="0" fillId="27" borderId="50" xfId="0" applyFont="1" applyFill="1" applyBorder="1"/>
    <xf numFmtId="14" fontId="32" fillId="27" borderId="52" xfId="0" applyNumberFormat="1" applyFont="1" applyFill="1" applyBorder="1" applyAlignment="1">
      <alignment horizontal="center" vertical="center" wrapText="1"/>
    </xf>
    <xf numFmtId="0" fontId="0" fillId="27" borderId="53" xfId="0" applyFont="1" applyFill="1" applyBorder="1"/>
    <xf numFmtId="14" fontId="32" fillId="27" borderId="55" xfId="0" applyNumberFormat="1" applyFont="1" applyFill="1" applyBorder="1" applyAlignment="1">
      <alignment horizontal="center" vertical="center" wrapText="1"/>
    </xf>
    <xf numFmtId="0" fontId="0" fillId="27" borderId="56" xfId="0" applyFont="1" applyFill="1" applyBorder="1"/>
    <xf numFmtId="14" fontId="32" fillId="27" borderId="51" xfId="0" applyNumberFormat="1" applyFont="1" applyFill="1" applyBorder="1" applyAlignment="1">
      <alignment horizontal="center" vertical="center" wrapText="1"/>
    </xf>
    <xf numFmtId="43" fontId="5" fillId="0" borderId="48" xfId="978" applyFont="1" applyBorder="1"/>
    <xf numFmtId="164" fontId="33" fillId="28" borderId="50" xfId="0" applyNumberFormat="1" applyFont="1" applyFill="1" applyBorder="1" applyAlignment="1">
      <alignment horizontal="center" vertical="center" wrapText="1"/>
    </xf>
    <xf numFmtId="164" fontId="33" fillId="28" borderId="47" xfId="0" applyNumberFormat="1" applyFont="1" applyFill="1" applyBorder="1" applyAlignment="1">
      <alignment horizontal="center" vertical="center" wrapText="1"/>
    </xf>
    <xf numFmtId="164" fontId="33" fillId="28" borderId="56" xfId="0" applyNumberFormat="1" applyFont="1" applyFill="1" applyBorder="1" applyAlignment="1">
      <alignment horizontal="center" vertical="center" wrapText="1"/>
    </xf>
    <xf numFmtId="164" fontId="33" fillId="28" borderId="57" xfId="0" applyNumberFormat="1" applyFont="1" applyFill="1" applyBorder="1" applyAlignment="1">
      <alignment horizontal="center" vertical="center" wrapText="1"/>
    </xf>
    <xf numFmtId="164" fontId="0" fillId="0" borderId="53" xfId="0" applyNumberFormat="1" applyFont="1" applyBorder="1"/>
    <xf numFmtId="164" fontId="0" fillId="0" borderId="54" xfId="0" applyNumberFormat="1" applyFont="1" applyBorder="1"/>
    <xf numFmtId="164" fontId="0" fillId="0" borderId="56" xfId="0" applyNumberFormat="1" applyFont="1" applyBorder="1"/>
    <xf numFmtId="164" fontId="0" fillId="0" borderId="57" xfId="0" applyNumberFormat="1" applyFont="1" applyBorder="1"/>
    <xf numFmtId="0" fontId="0" fillId="0" borderId="29" xfId="0" applyFont="1" applyBorder="1"/>
    <xf numFmtId="0" fontId="0" fillId="0" borderId="28" xfId="0" applyFont="1" applyBorder="1"/>
    <xf numFmtId="164" fontId="0" fillId="0" borderId="52" xfId="0" applyNumberFormat="1" applyFont="1" applyBorder="1"/>
    <xf numFmtId="164" fontId="0" fillId="0" borderId="55" xfId="0" applyNumberFormat="1" applyFont="1" applyBorder="1"/>
    <xf numFmtId="0" fontId="0" fillId="3" borderId="28" xfId="0" applyFont="1" applyFill="1" applyBorder="1"/>
    <xf numFmtId="0" fontId="0" fillId="3" borderId="30" xfId="0" applyFont="1" applyFill="1" applyBorder="1"/>
    <xf numFmtId="174" fontId="0" fillId="0" borderId="16" xfId="0" applyNumberFormat="1" applyBorder="1"/>
    <xf numFmtId="0" fontId="0" fillId="0" borderId="17" xfId="0" applyBorder="1"/>
    <xf numFmtId="0" fontId="0" fillId="0" borderId="0" xfId="0" applyFont="1" applyBorder="1"/>
    <xf numFmtId="174" fontId="0" fillId="3" borderId="49" xfId="0" applyNumberFormat="1" applyFill="1" applyBorder="1"/>
    <xf numFmtId="0" fontId="0" fillId="3" borderId="47" xfId="0" applyFill="1" applyBorder="1"/>
    <xf numFmtId="174" fontId="0" fillId="0" borderId="52" xfId="0" applyNumberFormat="1" applyBorder="1"/>
    <xf numFmtId="174" fontId="0" fillId="0" borderId="55" xfId="0" applyNumberFormat="1" applyBorder="1"/>
    <xf numFmtId="175" fontId="0" fillId="0" borderId="54" xfId="0" applyNumberFormat="1" applyFont="1" applyBorder="1"/>
    <xf numFmtId="22" fontId="0" fillId="0" borderId="52" xfId="0" applyNumberFormat="1" applyBorder="1"/>
    <xf numFmtId="22" fontId="0" fillId="0" borderId="55" xfId="0" applyNumberFormat="1" applyBorder="1"/>
    <xf numFmtId="175" fontId="0" fillId="0" borderId="57" xfId="0" applyNumberFormat="1" applyFont="1" applyBorder="1"/>
    <xf numFmtId="9" fontId="0" fillId="0" borderId="59" xfId="1" applyFont="1" applyBorder="1"/>
    <xf numFmtId="9" fontId="0" fillId="0" borderId="60" xfId="1" applyFont="1" applyBorder="1"/>
    <xf numFmtId="164" fontId="0" fillId="0" borderId="62" xfId="0" applyNumberFormat="1" applyFont="1" applyBorder="1"/>
    <xf numFmtId="164" fontId="0" fillId="0" borderId="61" xfId="0" applyNumberFormat="1" applyFont="1" applyBorder="1"/>
    <xf numFmtId="164" fontId="0" fillId="0" borderId="63" xfId="0" applyNumberFormat="1" applyFont="1" applyBorder="1"/>
    <xf numFmtId="9" fontId="0" fillId="0" borderId="64" xfId="1" applyFont="1" applyBorder="1"/>
    <xf numFmtId="164" fontId="0" fillId="0" borderId="65" xfId="0" applyNumberFormat="1" applyFont="1" applyBorder="1"/>
    <xf numFmtId="9" fontId="0" fillId="0" borderId="66" xfId="1" applyFont="1" applyBorder="1"/>
    <xf numFmtId="164" fontId="0" fillId="0" borderId="67" xfId="0" applyNumberFormat="1" applyFont="1" applyBorder="1"/>
    <xf numFmtId="164" fontId="0" fillId="0" borderId="68" xfId="0" applyNumberFormat="1" applyFont="1" applyBorder="1"/>
    <xf numFmtId="0" fontId="0" fillId="3" borderId="32" xfId="0" applyFont="1" applyFill="1" applyBorder="1" applyAlignment="1">
      <alignment horizontal="center" vertical="center" wrapText="1"/>
    </xf>
    <xf numFmtId="0" fontId="0" fillId="3" borderId="2" xfId="0" applyFont="1" applyFill="1" applyBorder="1" applyAlignment="1">
      <alignment horizontal="center" vertical="center" wrapText="1"/>
    </xf>
    <xf numFmtId="0" fontId="0" fillId="3" borderId="3" xfId="0" applyFont="1" applyFill="1" applyBorder="1" applyAlignment="1">
      <alignment horizontal="center" vertical="center" wrapText="1"/>
    </xf>
    <xf numFmtId="0" fontId="0" fillId="3" borderId="20" xfId="0" applyFont="1" applyFill="1" applyBorder="1" applyAlignment="1">
      <alignment horizontal="center" vertical="center" wrapText="1"/>
    </xf>
    <xf numFmtId="9" fontId="5" fillId="0" borderId="60" xfId="1" applyFont="1" applyBorder="1"/>
    <xf numFmtId="9" fontId="5" fillId="0" borderId="66" xfId="1" applyFont="1" applyBorder="1"/>
    <xf numFmtId="43" fontId="5" fillId="3" borderId="30" xfId="978" applyFont="1" applyFill="1" applyBorder="1"/>
    <xf numFmtId="43" fontId="5" fillId="0" borderId="55" xfId="978" applyFont="1" applyBorder="1"/>
    <xf numFmtId="43" fontId="5" fillId="0" borderId="56" xfId="978" applyFont="1" applyBorder="1"/>
    <xf numFmtId="43" fontId="5" fillId="0" borderId="61" xfId="978" applyFont="1" applyBorder="1"/>
    <xf numFmtId="43" fontId="5" fillId="0" borderId="57" xfId="978" applyFont="1" applyBorder="1"/>
    <xf numFmtId="43" fontId="5" fillId="0" borderId="65" xfId="978" applyFont="1" applyBorder="1"/>
    <xf numFmtId="43" fontId="5" fillId="0" borderId="68" xfId="978" applyFont="1" applyBorder="1"/>
    <xf numFmtId="43" fontId="5" fillId="0" borderId="0" xfId="978" applyFont="1"/>
    <xf numFmtId="164" fontId="33" fillId="28" borderId="58" xfId="0" applyNumberFormat="1" applyFont="1" applyFill="1" applyBorder="1" applyAlignment="1">
      <alignment horizontal="center" vertical="center" wrapText="1"/>
    </xf>
    <xf numFmtId="164" fontId="33" fillId="28" borderId="33" xfId="0" applyNumberFormat="1" applyFont="1" applyFill="1" applyBorder="1" applyAlignment="1">
      <alignment horizontal="center" vertical="center" wrapText="1"/>
    </xf>
    <xf numFmtId="164" fontId="32" fillId="0" borderId="58" xfId="0" applyNumberFormat="1" applyFont="1" applyBorder="1" applyAlignment="1">
      <alignment horizontal="center" vertical="center" wrapText="1"/>
    </xf>
    <xf numFmtId="164" fontId="32" fillId="0" borderId="33" xfId="0" applyNumberFormat="1" applyFont="1" applyBorder="1" applyAlignment="1">
      <alignment horizontal="center" vertical="center" wrapText="1"/>
    </xf>
    <xf numFmtId="14" fontId="0" fillId="3" borderId="22" xfId="0" applyNumberFormat="1" applyFont="1" applyFill="1" applyBorder="1" applyAlignment="1">
      <alignment horizontal="center"/>
    </xf>
    <xf numFmtId="14" fontId="0" fillId="3" borderId="23" xfId="0" applyNumberFormat="1" applyFont="1" applyFill="1" applyBorder="1" applyAlignment="1">
      <alignment horizontal="center"/>
    </xf>
    <xf numFmtId="14" fontId="0" fillId="3" borderId="24" xfId="0" applyNumberFormat="1" applyFont="1" applyFill="1" applyBorder="1" applyAlignment="1">
      <alignment horizontal="center"/>
    </xf>
    <xf numFmtId="14" fontId="0" fillId="3" borderId="22" xfId="0" applyNumberFormat="1" applyFont="1" applyFill="1" applyBorder="1" applyAlignment="1">
      <alignment horizontal="center" vertical="center"/>
    </xf>
    <xf numFmtId="14" fontId="0" fillId="3" borderId="23" xfId="0" applyNumberFormat="1" applyFont="1" applyFill="1" applyBorder="1" applyAlignment="1">
      <alignment horizontal="center" vertical="center"/>
    </xf>
    <xf numFmtId="14" fontId="0" fillId="3" borderId="24" xfId="0" applyNumberFormat="1" applyFont="1" applyFill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</cellXfs>
  <cellStyles count="979">
    <cellStyle name="20% - Énfasis1 2" xfId="168" xr:uid="{C4E1A9FE-8878-40F9-BD62-409A77D12986}"/>
    <cellStyle name="20% - Énfasis2 2" xfId="169" xr:uid="{99C6F4A3-AF74-423F-80C0-951EA904A940}"/>
    <cellStyle name="20% - Énfasis3 2" xfId="170" xr:uid="{8EC2B6AD-44B1-4E5A-8E9A-596E4EC99C73}"/>
    <cellStyle name="20% - Énfasis4 2" xfId="171" xr:uid="{CF0B44CC-FCB0-4359-BF84-DA1F5504F3A8}"/>
    <cellStyle name="20% - Énfasis5 2" xfId="172" xr:uid="{3335F341-5AE7-4E62-A789-90E77A1DF005}"/>
    <cellStyle name="20% - Énfasis6 2" xfId="173" xr:uid="{A4A05148-3AE5-4FF4-9638-B6DC527FE9AC}"/>
    <cellStyle name="40% - Énfasis1 2" xfId="174" xr:uid="{30AFD400-349C-45E7-9E27-5CA6F6979843}"/>
    <cellStyle name="40% - Énfasis2 2" xfId="175" xr:uid="{8586FC52-B98B-4C64-8DD9-1326636A2538}"/>
    <cellStyle name="40% - Énfasis3 2" xfId="176" xr:uid="{49AC3689-7A5C-4A43-9E34-64C92D9D0EC9}"/>
    <cellStyle name="40% - Énfasis4 2" xfId="177" xr:uid="{05F740F0-070C-4038-8990-7C91CE60369C}"/>
    <cellStyle name="40% - Énfasis5 2" xfId="178" xr:uid="{73D45AB7-620B-4C4B-8330-3469B7EB678E}"/>
    <cellStyle name="40% - Énfasis6 2" xfId="179" xr:uid="{3EE28E34-7508-4D4A-950A-1A7E0394DBCE}"/>
    <cellStyle name="60% - Énfasis1 2" xfId="180" xr:uid="{66CCF2D6-C6B1-4515-ADBA-9B774114AA29}"/>
    <cellStyle name="60% - Énfasis2 2" xfId="181" xr:uid="{4974C0CD-C498-475B-9082-4ECE751BE03D}"/>
    <cellStyle name="60% - Énfasis3 2" xfId="182" xr:uid="{889D58F0-C445-4C0F-AC62-520ED6541075}"/>
    <cellStyle name="60% - Énfasis4 2" xfId="183" xr:uid="{A67B1FDA-285F-4DB5-8A04-409B6D4771EB}"/>
    <cellStyle name="60% - Énfasis5 2" xfId="184" xr:uid="{82FD77DD-692A-42CA-9D32-544DF8B2B529}"/>
    <cellStyle name="60% - Énfasis6 2" xfId="185" xr:uid="{2F68DCEA-B0C3-4B5D-B56A-AB2C9219BD4E}"/>
    <cellStyle name="Buena" xfId="45" xr:uid="{E2F098A7-E61B-4B1C-B7C2-EA230A315823}"/>
    <cellStyle name="Cabecera 1" xfId="10" xr:uid="{3EEDCEE8-C0D2-4585-BC4A-02DFC2AD987D}"/>
    <cellStyle name="Cabecera 1 2" xfId="21" xr:uid="{0C897B28-DAD9-4853-813A-F6496F069FD2}"/>
    <cellStyle name="Cabecera 2" xfId="11" xr:uid="{43F70246-F59E-43B8-99DA-5264DBD93440}"/>
    <cellStyle name="Cabecera 2 2" xfId="22" xr:uid="{1FC6EA44-C5B8-4CD6-8069-D2CC16BADA4D}"/>
    <cellStyle name="Cálculo 2" xfId="186" xr:uid="{4FF1DEDE-DC08-484A-9AF9-2E657BBEE0BF}"/>
    <cellStyle name="Cálculo 2 2" xfId="405" xr:uid="{A1D69949-AFB0-4EDF-999B-E0038133333C}"/>
    <cellStyle name="Cálculo 2 2 2" xfId="617" xr:uid="{6BF4ACBD-218B-4C7E-BFEA-9A4F84ACC743}"/>
    <cellStyle name="Cálculo 2 2 2 2" xfId="828" xr:uid="{F5DD9013-8485-4BB5-9E04-524F40971B02}"/>
    <cellStyle name="Cálculo 2 2 3" xfId="739" xr:uid="{531D2EF0-26D9-448D-BFB3-0A0A2CF6A40D}"/>
    <cellStyle name="Cálculo 2 3" xfId="575" xr:uid="{9E45CB21-A337-4948-B6D5-DE99F38E1356}"/>
    <cellStyle name="Cálculo 2 3 2" xfId="786" xr:uid="{375801A0-6865-4125-B377-D89A969F1168}"/>
    <cellStyle name="Cálculo 2 4" xfId="697" xr:uid="{13F9C64C-5F33-4BBC-93D3-0D1F68664A14}"/>
    <cellStyle name="Celda de comprobación 2" xfId="187" xr:uid="{A2CB97AE-F48D-429A-91E8-506F39655B81}"/>
    <cellStyle name="Celda vinculada 2" xfId="188" xr:uid="{1E2F1B3F-87EC-4C7A-BFA4-CA72C8F82172}"/>
    <cellStyle name="Comma 2" xfId="104" xr:uid="{35D91244-34BE-4862-ADBB-CAE990DA2AEA}"/>
    <cellStyle name="Comma 2 2" xfId="562" xr:uid="{C58ED539-58B6-4FD7-8954-E260C1FD1BE7}"/>
    <cellStyle name="Comma 2 2 2" xfId="773" xr:uid="{F36A0F81-1E7E-4DC5-B001-B079C9BB5F63}"/>
    <cellStyle name="Comma 2 3" xfId="684" xr:uid="{5977C3FA-C71C-4462-BDD2-CA88A6FB2F0F}"/>
    <cellStyle name="Comma 3" xfId="535" xr:uid="{5C351D2A-97BA-4CF5-A7D0-BBC3483A8727}"/>
    <cellStyle name="Currency 2" xfId="68" xr:uid="{145DF53C-EC94-43E4-AB2D-D2D70113C642}"/>
    <cellStyle name="Currency 2 2" xfId="316" xr:uid="{E38788D4-9B3E-421B-BBAC-330DD8B9918D}"/>
    <cellStyle name="Currency 2 2 2" xfId="592" xr:uid="{C2D7B551-DF56-4416-9AF5-AC31CF383B19}"/>
    <cellStyle name="Currency 2 2 2 2" xfId="803" xr:uid="{614E02D7-2C31-4D86-BFBA-551B5247689C}"/>
    <cellStyle name="Currency 2 2 3" xfId="714" xr:uid="{E3BDF513-C4B3-4397-9DEB-32042B510645}"/>
    <cellStyle name="Currency 2 3" xfId="549" xr:uid="{7CE57BC1-0172-4B82-A995-17F5F1DCD802}"/>
    <cellStyle name="Currency 2 3 2" xfId="760" xr:uid="{EE74B41C-EFF1-4F4E-838C-88490326FC8B}"/>
    <cellStyle name="Currency 2 4" xfId="671" xr:uid="{9DC272C7-C68B-4832-8352-CF9D894E1576}"/>
    <cellStyle name="Currency 3" xfId="306" xr:uid="{4E5050F0-0FA2-440A-B0AC-6996AE2F959D}"/>
    <cellStyle name="Currency 3 2" xfId="584" xr:uid="{A2C45570-486D-4298-A566-ABF56F3D8FC4}"/>
    <cellStyle name="Currency 3 2 2" xfId="795" xr:uid="{94E8ADF4-FA4C-4E0D-ADF8-D232798CB280}"/>
    <cellStyle name="Currency 3 3" xfId="706" xr:uid="{1B4236E7-57B9-4397-BFA7-F68876044FB0}"/>
    <cellStyle name="Encabezado 4 2" xfId="189" xr:uid="{A57F49B4-BC09-4E66-9E15-AE4857AC26E4}"/>
    <cellStyle name="Énfasis1 2" xfId="190" xr:uid="{C30CBB67-C217-4F53-9D39-B9BEB2F7AA27}"/>
    <cellStyle name="Énfasis2 2" xfId="191" xr:uid="{B7740CDB-1B8A-478B-813C-7687F7658A31}"/>
    <cellStyle name="Énfasis3 2" xfId="192" xr:uid="{A1F93C7E-1038-42AD-85BB-9D36554D64A2}"/>
    <cellStyle name="Énfasis4 2" xfId="193" xr:uid="{6181FB97-25DB-4D56-B295-48BC52ACB2D2}"/>
    <cellStyle name="Énfasis5 2" xfId="194" xr:uid="{ABF21B9B-9A8F-4E7B-90E9-93A5200B23D3}"/>
    <cellStyle name="Énfasis6 2" xfId="195" xr:uid="{25FEFD24-BE27-481A-9B86-D40E65E231C0}"/>
    <cellStyle name="Entrada 2" xfId="196" xr:uid="{C2EAEE55-DCCC-462F-8FD3-1D738AF9502D}"/>
    <cellStyle name="Entrada 2 2" xfId="406" xr:uid="{B1934806-E8BC-49DE-9C2F-58EE947ED626}"/>
    <cellStyle name="Entrada 2 2 2" xfId="618" xr:uid="{F89DEC55-C03E-4FC8-A68F-94AD33F3797A}"/>
    <cellStyle name="Entrada 2 2 2 2" xfId="829" xr:uid="{7D54B549-2015-45F5-A797-1FA313FE66CE}"/>
    <cellStyle name="Entrada 2 2 3" xfId="740" xr:uid="{1D8FBF8E-A1E3-41D2-A825-D0624E5E8BCF}"/>
    <cellStyle name="Entrada 2 3" xfId="576" xr:uid="{1AD3762A-83D4-44FB-BA51-0EBC76005A69}"/>
    <cellStyle name="Entrada 2 3 2" xfId="787" xr:uid="{99F3895E-63C5-4891-9583-C8CF58444811}"/>
    <cellStyle name="Entrada 2 4" xfId="698" xr:uid="{D576019D-2D04-42E2-A3AE-7B6761522D07}"/>
    <cellStyle name="Euro" xfId="12" xr:uid="{53C642C1-E326-47A9-94FA-BA7A3FB60726}"/>
    <cellStyle name="Euro 2" xfId="29" xr:uid="{BB7456D4-D5FC-440A-827B-ECC4C90C069F}"/>
    <cellStyle name="Euro 2 10" xfId="536" xr:uid="{E75DF97E-71AC-48DA-AA4A-A815E7F5923F}"/>
    <cellStyle name="Euro 2 10 2" xfId="747" xr:uid="{E7579EBB-6153-41A5-85C9-B7E9D46843D3}"/>
    <cellStyle name="Euro 2 11" xfId="658" xr:uid="{705E081F-2269-4A20-82D0-60E74DEEF231}"/>
    <cellStyle name="Euro 2 2" xfId="47" xr:uid="{E7AB1B45-893C-44C6-B24B-389CD3B6E7DB}"/>
    <cellStyle name="Euro 2 2 2" xfId="73" xr:uid="{40EE0815-4067-4A82-8D02-8FFE0B9F9490}"/>
    <cellStyle name="Euro 2 2 2 2" xfId="318" xr:uid="{649D74EE-419C-43F5-A987-87DAAFBC1AD0}"/>
    <cellStyle name="Euro 2 2 2 2 2" xfId="594" xr:uid="{578D4EC3-D353-4258-97BF-60D3ACE91467}"/>
    <cellStyle name="Euro 2 2 2 2 2 2" xfId="805" xr:uid="{66275BB6-C1E4-4BCB-8072-6F61E6776298}"/>
    <cellStyle name="Euro 2 2 2 2 3" xfId="716" xr:uid="{630CC334-B2AE-4471-84DB-CC6534CE1EFE}"/>
    <cellStyle name="Euro 2 2 2 3" xfId="551" xr:uid="{B51DB2B3-9F92-4BB4-ABEE-0BD329675CA5}"/>
    <cellStyle name="Euro 2 2 2 3 2" xfId="762" xr:uid="{386C1B22-84AC-4401-B995-C301AF60C67C}"/>
    <cellStyle name="Euro 2 2 2 4" xfId="673" xr:uid="{37954A7E-B7EA-4BA4-81B0-54902EF8FE5E}"/>
    <cellStyle name="Euro 2 2 3" xfId="308" xr:uid="{E242E09E-14F8-482F-9290-5BE7CD90804A}"/>
    <cellStyle name="Euro 2 2 3 2" xfId="586" xr:uid="{7ECE7495-A550-4F01-8F5B-10B89BB15252}"/>
    <cellStyle name="Euro 2 2 3 2 2" xfId="797" xr:uid="{6D3FE131-7876-4D8D-9F3F-E649EED8EB00}"/>
    <cellStyle name="Euro 2 2 3 3" xfId="708" xr:uid="{C1CD4A41-A1D1-481B-A2AA-8D187E161A4E}"/>
    <cellStyle name="Euro 2 2 4" xfId="541" xr:uid="{C50A9FEC-D159-4DF3-B17B-B6D1F418A85D}"/>
    <cellStyle name="Euro 2 2 4 2" xfId="752" xr:uid="{C1E30D6F-737C-40F2-8902-AEAA668F1B12}"/>
    <cellStyle name="Euro 2 2 5" xfId="663" xr:uid="{30CC6DAE-EC37-4024-BB87-31E6393FAB65}"/>
    <cellStyle name="Euro 2 3" xfId="65" xr:uid="{7C59CB33-5698-4B43-A2D3-997CF52758E3}"/>
    <cellStyle name="Euro 2 3 2" xfId="313" xr:uid="{07CD6E1C-7BE5-41C7-AC6A-1437109F5F9B}"/>
    <cellStyle name="Euro 2 3 2 2" xfId="589" xr:uid="{8D5AE011-13C0-47EF-B3E6-FBC4B1C5D1B7}"/>
    <cellStyle name="Euro 2 3 2 2 2" xfId="800" xr:uid="{3E9DEF54-EE1A-4B3B-BF72-1EF2C4ED3196}"/>
    <cellStyle name="Euro 2 3 2 3" xfId="711" xr:uid="{6739AA06-46EA-44E3-8642-01B16D849905}"/>
    <cellStyle name="Euro 2 3 3" xfId="546" xr:uid="{C771417B-B34F-40EE-9799-D218AB98FCB0}"/>
    <cellStyle name="Euro 2 3 3 2" xfId="757" xr:uid="{EE3E3172-CDC9-4834-AA3A-1CE73082F5B2}"/>
    <cellStyle name="Euro 2 3 4" xfId="668" xr:uid="{360E9E27-1488-4DB3-9F0E-6D16FE92D92D}"/>
    <cellStyle name="Euro 2 4" xfId="85" xr:uid="{7784F8E4-A8F5-46A1-8A2A-EF74FEB8CB43}"/>
    <cellStyle name="Euro 2 4 2" xfId="323" xr:uid="{BA95209D-070B-471C-9BBB-76240C296AE7}"/>
    <cellStyle name="Euro 2 4 2 2" xfId="598" xr:uid="{8EB7034D-ACC6-4DB6-A79E-A14FE715ED98}"/>
    <cellStyle name="Euro 2 4 2 2 2" xfId="809" xr:uid="{262F5C81-2B07-4FD3-852F-76A4E7A36593}"/>
    <cellStyle name="Euro 2 4 2 3" xfId="720" xr:uid="{FAD67EEB-E408-4803-A17F-5DD15568261B}"/>
    <cellStyle name="Euro 2 4 3" xfId="555" xr:uid="{EF409BC4-8BE8-41A9-ABFC-D8D08E7A7A69}"/>
    <cellStyle name="Euro 2 4 3 2" xfId="766" xr:uid="{6DAAB24C-EF0A-453A-8CEC-728F0433D149}"/>
    <cellStyle name="Euro 2 4 4" xfId="677" xr:uid="{3AD01DB2-ECA4-436D-9B59-A17F340C5091}"/>
    <cellStyle name="Euro 2 5" xfId="93" xr:uid="{2B6DF5B3-5442-41A1-9C72-6BB0756D8D35}"/>
    <cellStyle name="Euro 2 5 2" xfId="331" xr:uid="{1220A616-048A-44D4-9B8E-4788813A4482}"/>
    <cellStyle name="Euro 2 5 2 2" xfId="602" xr:uid="{3A16AD4D-BB1A-46D4-B4D6-375B56BD4746}"/>
    <cellStyle name="Euro 2 5 2 2 2" xfId="813" xr:uid="{09ED880E-5B0F-4824-865D-7D723DD7850D}"/>
    <cellStyle name="Euro 2 5 2 3" xfId="724" xr:uid="{BEDA2899-00A4-4FFD-B0FF-3EA27830056D}"/>
    <cellStyle name="Euro 2 5 3" xfId="559" xr:uid="{C163636B-6763-4CAD-84DC-7B7AF0E083C1}"/>
    <cellStyle name="Euro 2 5 3 2" xfId="770" xr:uid="{B6D34171-E20E-4874-AFFB-73E6CC58115C}"/>
    <cellStyle name="Euro 2 5 4" xfId="681" xr:uid="{BA5C873F-4D6E-4E8B-A5A1-AEDE16B1D756}"/>
    <cellStyle name="Euro 2 6" xfId="115" xr:uid="{5732A2BD-4BC7-421C-9175-4237C66F222F}"/>
    <cellStyle name="Euro 2 6 2" xfId="352" xr:uid="{951FD671-8EAB-4828-8717-BBA20BCD7EFE}"/>
    <cellStyle name="Euro 2 6 2 2" xfId="606" xr:uid="{17DDF800-E9E2-48AE-9371-53FBCD939D41}"/>
    <cellStyle name="Euro 2 6 2 2 2" xfId="817" xr:uid="{BF847B06-B9C4-4F08-BC2F-8D7FDD5C2F7A}"/>
    <cellStyle name="Euro 2 6 2 3" xfId="728" xr:uid="{E48EDC7D-B629-4EC8-8C23-366635580A0D}"/>
    <cellStyle name="Euro 2 6 3" xfId="564" xr:uid="{B2FF2E27-F4ED-471F-B33F-05A017B79FFD}"/>
    <cellStyle name="Euro 2 6 3 2" xfId="775" xr:uid="{08C3C595-9A5C-4C20-99F4-9B70363DCD3A}"/>
    <cellStyle name="Euro 2 6 4" xfId="686" xr:uid="{769B7E73-F649-415A-A287-4ADFDE5D6038}"/>
    <cellStyle name="Euro 2 7" xfId="127" xr:uid="{8C1A456A-FF45-482F-80F8-E779E07508B4}"/>
    <cellStyle name="Euro 2 7 2" xfId="364" xr:uid="{0F774503-7A04-4F0E-BA3F-595C1976C02D}"/>
    <cellStyle name="Euro 2 7 2 2" xfId="610" xr:uid="{291ADCB0-6395-4BF6-8F27-2F997F298F0D}"/>
    <cellStyle name="Euro 2 7 2 2 2" xfId="821" xr:uid="{46AB1FDE-911D-48FC-A0B3-B4550728CB0A}"/>
    <cellStyle name="Euro 2 7 2 3" xfId="732" xr:uid="{76234996-19D5-4914-93FF-FFD0901586D9}"/>
    <cellStyle name="Euro 2 7 3" xfId="568" xr:uid="{A5698A43-B62A-4435-8DA7-DCCF2F1BCA2F}"/>
    <cellStyle name="Euro 2 7 3 2" xfId="779" xr:uid="{EBAE24BA-DED0-4D6C-9E57-B2B90A216FF3}"/>
    <cellStyle name="Euro 2 7 4" xfId="690" xr:uid="{15D539F6-A12A-439F-8EF5-8B0F3E0EB0C6}"/>
    <cellStyle name="Euro 2 8" xfId="131" xr:uid="{9DFB4ED6-02CF-4D87-975C-C9E93E9BF202}"/>
    <cellStyle name="Euro 2 8 2" xfId="368" xr:uid="{827AACFE-3C5C-4CF3-9D54-DF62F88CC7C0}"/>
    <cellStyle name="Euro 2 8 2 2" xfId="614" xr:uid="{70D5113A-10C1-47C9-BDA6-7B4339F19642}"/>
    <cellStyle name="Euro 2 8 2 2 2" xfId="825" xr:uid="{FF8131DD-E327-4ACC-A7A5-7036907527C0}"/>
    <cellStyle name="Euro 2 8 2 3" xfId="736" xr:uid="{9BAFFECE-A828-444D-9C38-15BDD7D9E3BA}"/>
    <cellStyle name="Euro 2 8 3" xfId="572" xr:uid="{6E39FFE6-4DB5-4555-B7D3-E728EB13A50A}"/>
    <cellStyle name="Euro 2 8 3 2" xfId="783" xr:uid="{BFF41C88-E919-4EBC-A9B7-26C1865E24A7}"/>
    <cellStyle name="Euro 2 8 4" xfId="694" xr:uid="{30F20688-AFAF-4581-A593-98355F2A7EA8}"/>
    <cellStyle name="Euro 2 9" xfId="303" xr:uid="{72F8442D-940A-4810-81BA-DB34927CBE1D}"/>
    <cellStyle name="Euro 2 9 2" xfId="581" xr:uid="{F58AEC1E-F7A0-42CE-BC3A-52CFBA23A68E}"/>
    <cellStyle name="Euro 2 9 2 2" xfId="792" xr:uid="{6935E439-8534-4425-BA4A-DA3AD877117F}"/>
    <cellStyle name="Euro 2 9 3" xfId="703" xr:uid="{F82EC1EB-1B02-466B-A619-A24EC7A6263A}"/>
    <cellStyle name="Euro_Gasinera" xfId="30" xr:uid="{9886916D-2071-4627-AECE-AF3622E17038}"/>
    <cellStyle name="Fecha" xfId="13" xr:uid="{D724317A-1D8E-4F54-A527-FA007308D868}"/>
    <cellStyle name="Fijo" xfId="14" xr:uid="{59D504CF-6A73-46C5-ABF3-355F23650EC7}"/>
    <cellStyle name="Incorrecto 2" xfId="197" xr:uid="{3989B48A-BCA1-49F8-944A-8C9E41353CE6}"/>
    <cellStyle name="Millares" xfId="978" builtinId="3"/>
    <cellStyle name="Millares 2" xfId="9" xr:uid="{CD2C3EAF-4981-405F-AFAC-3415A03C51BB}"/>
    <cellStyle name="Millares 2 2" xfId="3" xr:uid="{57C03564-1C76-43C7-9E77-5B6E5814C44F}"/>
    <cellStyle name="Millares 2 2 2" xfId="50" xr:uid="{19BB8356-AF72-4E6A-A5E7-20328AA71C26}"/>
    <cellStyle name="Millares 2 2 2 2" xfId="310" xr:uid="{7EB803AF-794E-4F8D-81BC-71BD66FDE7BC}"/>
    <cellStyle name="Millares 2 2 3" xfId="2" xr:uid="{3D7FB1B9-678F-4720-9A35-9F15C281F728}"/>
    <cellStyle name="Millares 2 2 3 2" xfId="545" xr:uid="{8691A1FD-EA89-4C1A-AFEF-F6C3406554D0}"/>
    <cellStyle name="Millares 2 2 3 2 2" xfId="756" xr:uid="{D579D65C-62B0-4501-8841-371F30807AED}"/>
    <cellStyle name="Millares 2 2 3 3" xfId="667" xr:uid="{F65EED86-F305-4172-A9B5-5DEA70E144A1}"/>
    <cellStyle name="Millares 2 2 3 4" xfId="61" xr:uid="{CE623F71-A3DE-4CA0-90FB-F6460F9FBE46}"/>
    <cellStyle name="Millares 2 2 4" xfId="19" xr:uid="{099E7D09-9773-4526-B768-C711F115D95E}"/>
    <cellStyle name="Millares 2 3" xfId="48" xr:uid="{876F08BB-49EE-450D-877F-CA9A5508880F}"/>
    <cellStyle name="Millares 2 3 2" xfId="309" xr:uid="{E9E7E287-EFF9-4668-AAB9-8D4F665F65AD}"/>
    <cellStyle name="Millares 2 4" xfId="60" xr:uid="{1C053854-24BC-4FED-BA2A-4FBD20038E87}"/>
    <cellStyle name="Millares 2 4 2" xfId="544" xr:uid="{67E10AE9-3F66-488D-BE6B-CE23C783581D}"/>
    <cellStyle name="Millares 2 4 2 2" xfId="755" xr:uid="{D7B14F27-48C1-4B3C-9EA7-E4957936B3AC}"/>
    <cellStyle name="Millares 2 4 3" xfId="666" xr:uid="{446BD12B-81D1-47D4-98B3-163945A5E0E6}"/>
    <cellStyle name="Millares 3" xfId="5" xr:uid="{DE98AE8B-40EC-4029-98C8-B11A1FA3293E}"/>
    <cellStyle name="Millares 4" xfId="977" xr:uid="{A3AF210C-B33C-4F54-8D8D-68319E85314B}"/>
    <cellStyle name="Moneda 2" xfId="539" xr:uid="{A797EB51-20CD-4B81-B106-08C31855564A}"/>
    <cellStyle name="Moneda 2 2" xfId="750" xr:uid="{0742097F-70C1-44FB-962A-6F9429FF87EE}"/>
    <cellStyle name="Moneda 2 3" xfId="31" xr:uid="{AF76B178-9258-4FCC-BB27-EB03DCAE7A3A}"/>
    <cellStyle name="Moneda 2 3 10" xfId="537" xr:uid="{95F422F3-D963-4DE6-AB57-2D3CBA400A08}"/>
    <cellStyle name="Moneda 2 3 10 2" xfId="748" xr:uid="{42137F5E-97BC-495F-A5F0-02BE26AFC1A7}"/>
    <cellStyle name="Moneda 2 3 11" xfId="659" xr:uid="{1E8F9BB2-5465-4D28-8C09-C5E272F98C3E}"/>
    <cellStyle name="Moneda 2 3 2" xfId="51" xr:uid="{B25237BB-2B5C-4103-95D4-F697994546E5}"/>
    <cellStyle name="Moneda 2 3 2 2" xfId="74" xr:uid="{E42C60B6-8018-4AA3-A313-8D7A7B479B1A}"/>
    <cellStyle name="Moneda 2 3 2 2 2" xfId="319" xr:uid="{C9D604B0-BCEA-4D4A-9CFF-744AF52A2810}"/>
    <cellStyle name="Moneda 2 3 2 2 2 2" xfId="595" xr:uid="{554C3449-07BE-4053-8BD5-799C60C65AB9}"/>
    <cellStyle name="Moneda 2 3 2 2 2 2 2" xfId="806" xr:uid="{ECDD7E89-72A1-453E-BDAA-4EE531A50C3B}"/>
    <cellStyle name="Moneda 2 3 2 2 2 3" xfId="717" xr:uid="{EE867BF3-EF29-4520-8E49-08CC609FFDF0}"/>
    <cellStyle name="Moneda 2 3 2 2 3" xfId="552" xr:uid="{C2DF009D-779D-428D-B624-F0AB7F51B6F3}"/>
    <cellStyle name="Moneda 2 3 2 2 3 2" xfId="763" xr:uid="{CEF0B6F2-09B4-4E5B-B5B4-953C5509A305}"/>
    <cellStyle name="Moneda 2 3 2 2 4" xfId="674" xr:uid="{3A72715D-1838-4082-8B4E-887BC119C533}"/>
    <cellStyle name="Moneda 2 3 2 3" xfId="311" xr:uid="{0C5759B3-993D-4CFA-A72B-E8B1EF736D1B}"/>
    <cellStyle name="Moneda 2 3 2 3 2" xfId="587" xr:uid="{294816B5-23B8-4768-84AB-05856ACE084D}"/>
    <cellStyle name="Moneda 2 3 2 3 2 2" xfId="798" xr:uid="{360D359D-3AA4-4E2A-B131-F5206B85C748}"/>
    <cellStyle name="Moneda 2 3 2 3 3" xfId="709" xr:uid="{EC5FCC6C-31A4-41E8-92B8-64AFD89949AA}"/>
    <cellStyle name="Moneda 2 3 2 4" xfId="542" xr:uid="{596702D8-DB31-47E3-AB60-787D9CA84C5B}"/>
    <cellStyle name="Moneda 2 3 2 4 2" xfId="753" xr:uid="{A840FC33-3821-4756-B2C1-D0E1DC407CF4}"/>
    <cellStyle name="Moneda 2 3 2 5" xfId="664" xr:uid="{DAA654AE-1ACB-4879-A9AE-3AEB5DEF2E90}"/>
    <cellStyle name="Moneda 2 3 3" xfId="66" xr:uid="{5D53C7D8-C091-4534-AB8F-D50EB0B83553}"/>
    <cellStyle name="Moneda 2 3 3 2" xfId="314" xr:uid="{962FB1B4-035E-4784-AC8C-51D272A1ECA2}"/>
    <cellStyle name="Moneda 2 3 3 2 2" xfId="590" xr:uid="{D8CC3C3F-3FD4-4204-977E-9802FE6B7F87}"/>
    <cellStyle name="Moneda 2 3 3 2 2 2" xfId="801" xr:uid="{44901CE2-C7D3-4A4D-9C84-3C1FCF5FE1C6}"/>
    <cellStyle name="Moneda 2 3 3 2 3" xfId="712" xr:uid="{9C254E62-28C2-440E-8644-122078D41168}"/>
    <cellStyle name="Moneda 2 3 3 3" xfId="547" xr:uid="{5B2CEBD2-F35C-46D5-87C9-9962622CB8B8}"/>
    <cellStyle name="Moneda 2 3 3 3 2" xfId="758" xr:uid="{285B848E-D4EA-4794-8416-DE69B02D70A1}"/>
    <cellStyle name="Moneda 2 3 3 4" xfId="669" xr:uid="{DABF2809-367C-4EF2-A372-141AA6089E5F}"/>
    <cellStyle name="Moneda 2 3 4" xfId="86" xr:uid="{341D507D-129F-46A3-93FE-08D7A1D2260F}"/>
    <cellStyle name="Moneda 2 3 4 2" xfId="324" xr:uid="{4DD03B8F-F457-4943-AA7A-855C398DE50E}"/>
    <cellStyle name="Moneda 2 3 4 2 2" xfId="599" xr:uid="{0355F3A1-E519-404B-B4CA-20CE2B3210FB}"/>
    <cellStyle name="Moneda 2 3 4 2 2 2" xfId="810" xr:uid="{DD29ACBE-BC8A-4CC5-AAAF-71DF8D8ECE40}"/>
    <cellStyle name="Moneda 2 3 4 2 3" xfId="721" xr:uid="{5D048D9A-70B9-40DA-B0B4-2BF314B80674}"/>
    <cellStyle name="Moneda 2 3 4 3" xfId="556" xr:uid="{4F7DF5CF-DA5F-428A-83EB-45340B2958C4}"/>
    <cellStyle name="Moneda 2 3 4 3 2" xfId="767" xr:uid="{09E81748-5645-4CA7-BCFB-5889715CED51}"/>
    <cellStyle name="Moneda 2 3 4 4" xfId="678" xr:uid="{2CF4090A-4CF3-4E31-AFA1-BCB2E8245BA0}"/>
    <cellStyle name="Moneda 2 3 5" xfId="94" xr:uid="{5E26EA38-1356-4FC5-B4E9-405B614F5099}"/>
    <cellStyle name="Moneda 2 3 5 2" xfId="332" xr:uid="{779A62ED-1863-4FC0-BEFF-40BA1A4A42AE}"/>
    <cellStyle name="Moneda 2 3 5 2 2" xfId="603" xr:uid="{91E07790-D064-48B2-81AF-E28045C2ECB7}"/>
    <cellStyle name="Moneda 2 3 5 2 2 2" xfId="814" xr:uid="{C1043768-FBA0-4604-B737-957545865741}"/>
    <cellStyle name="Moneda 2 3 5 2 3" xfId="725" xr:uid="{3C2268AA-1BC0-4F5C-9E09-8F0C6DA575C5}"/>
    <cellStyle name="Moneda 2 3 5 3" xfId="560" xr:uid="{4A0E32ED-32EA-41E2-AC38-A8B2BC558295}"/>
    <cellStyle name="Moneda 2 3 5 3 2" xfId="771" xr:uid="{458D2C89-BB68-4FEC-B8F1-07FE63D350A1}"/>
    <cellStyle name="Moneda 2 3 5 4" xfId="682" xr:uid="{82AD11B9-6BD6-46EB-8DE1-353CB6041A61}"/>
    <cellStyle name="Moneda 2 3 6" xfId="116" xr:uid="{DF4394AE-E4F5-4485-999F-075195DC860B}"/>
    <cellStyle name="Moneda 2 3 6 2" xfId="353" xr:uid="{8F0B831D-B29E-4357-8116-F02C19F5176E}"/>
    <cellStyle name="Moneda 2 3 6 2 2" xfId="607" xr:uid="{4DE2BCC9-BBBA-4D7B-8CDF-B790DBD8B411}"/>
    <cellStyle name="Moneda 2 3 6 2 2 2" xfId="818" xr:uid="{F46C789B-2F60-41D0-9E5D-B48BEB0F4544}"/>
    <cellStyle name="Moneda 2 3 6 2 3" xfId="729" xr:uid="{457FCCC3-EE14-4FB9-ABE5-D17F9D467A48}"/>
    <cellStyle name="Moneda 2 3 6 3" xfId="565" xr:uid="{8556E751-B911-4549-80DF-3528D0E48AFB}"/>
    <cellStyle name="Moneda 2 3 6 3 2" xfId="776" xr:uid="{99DC1A74-158D-411E-8512-48865705720E}"/>
    <cellStyle name="Moneda 2 3 6 4" xfId="687" xr:uid="{D861CB31-74DE-4357-B7BF-00528193374B}"/>
    <cellStyle name="Moneda 2 3 7" xfId="128" xr:uid="{63636B83-9A42-47AB-A443-A98FDEED4068}"/>
    <cellStyle name="Moneda 2 3 7 2" xfId="365" xr:uid="{B18EEC0A-93FD-4454-892F-7BD8C279A6E3}"/>
    <cellStyle name="Moneda 2 3 7 2 2" xfId="611" xr:uid="{054ED447-FC5C-404B-9423-9E473A849BBA}"/>
    <cellStyle name="Moneda 2 3 7 2 2 2" xfId="822" xr:uid="{73D1A754-C580-4604-AEAC-C64F9A4200AD}"/>
    <cellStyle name="Moneda 2 3 7 2 3" xfId="733" xr:uid="{44B5FA1F-30BD-4989-9A50-A18A85AB86B8}"/>
    <cellStyle name="Moneda 2 3 7 3" xfId="569" xr:uid="{73FB26B2-CD77-4BC8-A20C-29F5664459A9}"/>
    <cellStyle name="Moneda 2 3 7 3 2" xfId="780" xr:uid="{40FD8F0A-CD96-4052-919B-1B8767D805DC}"/>
    <cellStyle name="Moneda 2 3 7 4" xfId="691" xr:uid="{C1D0FC37-4A75-4DCA-AEC1-E1602E6CC28C}"/>
    <cellStyle name="Moneda 2 3 8" xfId="132" xr:uid="{226DCDFF-7221-46B2-993A-ECC88EF2F740}"/>
    <cellStyle name="Moneda 2 3 8 2" xfId="369" xr:uid="{3D215D2D-BAD3-43D1-9EC6-5A037B8A38D0}"/>
    <cellStyle name="Moneda 2 3 8 2 2" xfId="615" xr:uid="{FC86A298-3375-421E-9841-89638BF7EB47}"/>
    <cellStyle name="Moneda 2 3 8 2 2 2" xfId="826" xr:uid="{47CBA3B2-6A9D-4ECD-AB24-9B82E3B51A18}"/>
    <cellStyle name="Moneda 2 3 8 2 3" xfId="737" xr:uid="{24693401-3968-40A9-9BC9-557508B44472}"/>
    <cellStyle name="Moneda 2 3 8 3" xfId="573" xr:uid="{9804845C-F940-4DDA-BAE1-CD9116720D24}"/>
    <cellStyle name="Moneda 2 3 8 3 2" xfId="784" xr:uid="{0BFC87CD-957E-4FBA-A45B-10BF940DD9C5}"/>
    <cellStyle name="Moneda 2 3 8 4" xfId="695" xr:uid="{F2B3CC37-2EC7-422E-AD69-FC3616FC3C1B}"/>
    <cellStyle name="Moneda 2 3 9" xfId="304" xr:uid="{416D25A7-7D30-4CB3-B377-768EA1F6F51A}"/>
    <cellStyle name="Moneda 2 3 9 2" xfId="582" xr:uid="{966A5B78-3FCB-4AB6-8573-43CFD0F9631A}"/>
    <cellStyle name="Moneda 2 3 9 2 2" xfId="793" xr:uid="{211CC6A1-C5B8-4519-B8AA-EFB8A4FFD60C}"/>
    <cellStyle name="Moneda 2 3 9 3" xfId="704" xr:uid="{C123CD82-9E8D-4253-A02A-EB30DF1E9B69}"/>
    <cellStyle name="Moneda 3" xfId="661" xr:uid="{AC5CEBDA-2618-43DC-895F-6656F5B131CC}"/>
    <cellStyle name="Moneda 4" xfId="39" xr:uid="{B440582B-CFC1-4470-B649-6AF252AF7BA2}"/>
    <cellStyle name="Moneda 5" xfId="32" xr:uid="{109AF233-18FD-4EA8-8D28-3C0F5FEA5A97}"/>
    <cellStyle name="Moneda 5 10" xfId="538" xr:uid="{F66BA0BA-E640-4A96-B7AE-5BCE2C1C303A}"/>
    <cellStyle name="Moneda 5 10 2" xfId="749" xr:uid="{5F938AC3-9597-4AC8-AB3C-3E129D0974F9}"/>
    <cellStyle name="Moneda 5 11" xfId="660" xr:uid="{0482F7DB-E9BD-4E72-A87D-0A1D46180FDD}"/>
    <cellStyle name="Moneda 5 2" xfId="52" xr:uid="{A86D71F6-B89B-45BF-B7BB-F4383D457AC7}"/>
    <cellStyle name="Moneda 5 2 2" xfId="75" xr:uid="{084DCB6F-F74A-41EE-B057-BD9299F6C590}"/>
    <cellStyle name="Moneda 5 2 2 2" xfId="320" xr:uid="{E37217D0-BFAC-48E3-B326-685232B2D885}"/>
    <cellStyle name="Moneda 5 2 2 2 2" xfId="596" xr:uid="{F52F972E-9055-48B1-919D-D8424C0EF9E8}"/>
    <cellStyle name="Moneda 5 2 2 2 2 2" xfId="807" xr:uid="{20DA68E5-DA34-4B16-ACE3-2FC2CE9F7541}"/>
    <cellStyle name="Moneda 5 2 2 2 3" xfId="718" xr:uid="{85B0B232-AB5B-41FE-B04B-8059F2CEC197}"/>
    <cellStyle name="Moneda 5 2 2 3" xfId="553" xr:uid="{8305B261-A3DF-46CA-8648-5D646872E3A9}"/>
    <cellStyle name="Moneda 5 2 2 3 2" xfId="764" xr:uid="{1A9EF2B4-8078-40BF-B1F9-BF69CE211058}"/>
    <cellStyle name="Moneda 5 2 2 4" xfId="675" xr:uid="{B2423D4F-8669-4EE8-89F3-D7773DD37C6B}"/>
    <cellStyle name="Moneda 5 2 3" xfId="312" xr:uid="{CB8E4F3B-853C-4262-ACAC-4AB6E5C4F28E}"/>
    <cellStyle name="Moneda 5 2 3 2" xfId="588" xr:uid="{E1DD566C-DF51-42F7-930F-E29AA5CC6BE3}"/>
    <cellStyle name="Moneda 5 2 3 2 2" xfId="799" xr:uid="{505C5E6B-9A0B-4B70-8F8B-38B16CD6613D}"/>
    <cellStyle name="Moneda 5 2 3 3" xfId="710" xr:uid="{4ECD47D0-4FDB-4253-8CF3-EE1F18A0E513}"/>
    <cellStyle name="Moneda 5 2 4" xfId="543" xr:uid="{AE5EE09E-3324-4553-9BAF-8381EE54D79E}"/>
    <cellStyle name="Moneda 5 2 4 2" xfId="754" xr:uid="{86393555-06B7-4CF6-A1EB-E331D339D017}"/>
    <cellStyle name="Moneda 5 2 5" xfId="665" xr:uid="{E92594D4-85B4-49D3-8131-B41AE7D639AA}"/>
    <cellStyle name="Moneda 5 3" xfId="67" xr:uid="{A798048F-FC52-4887-9179-9967FD412A29}"/>
    <cellStyle name="Moneda 5 3 2" xfId="315" xr:uid="{20FE7274-7ADC-4187-801A-B023CA2CED41}"/>
    <cellStyle name="Moneda 5 3 2 2" xfId="591" xr:uid="{8ECF20AE-0DE0-4D77-B6A0-2674DEA419FB}"/>
    <cellStyle name="Moneda 5 3 2 2 2" xfId="802" xr:uid="{FEC4975F-6BDA-434F-B3EC-95F37DB71AE3}"/>
    <cellStyle name="Moneda 5 3 2 3" xfId="713" xr:uid="{041DCBC1-26BE-4983-B806-B781D868711A}"/>
    <cellStyle name="Moneda 5 3 3" xfId="548" xr:uid="{1303D1F2-ABAC-4E91-BC94-C83D729E00EB}"/>
    <cellStyle name="Moneda 5 3 3 2" xfId="759" xr:uid="{E61BC147-A23F-4F5F-BA67-4E39AD1D4E6F}"/>
    <cellStyle name="Moneda 5 3 4" xfId="670" xr:uid="{148BAC76-52B5-4AF1-90F6-BA5963495194}"/>
    <cellStyle name="Moneda 5 4" xfId="87" xr:uid="{6DFE06DF-758E-4818-8F63-D82089CBE511}"/>
    <cellStyle name="Moneda 5 4 2" xfId="325" xr:uid="{9FE27550-41DA-47D8-8EB7-7C6A3CB2D0AB}"/>
    <cellStyle name="Moneda 5 4 2 2" xfId="600" xr:uid="{1B07942A-6A1B-46F3-B838-EA1211243D9D}"/>
    <cellStyle name="Moneda 5 4 2 2 2" xfId="811" xr:uid="{AEEEBE9B-B954-4785-9908-986AD34CA9EF}"/>
    <cellStyle name="Moneda 5 4 2 3" xfId="722" xr:uid="{0CAE89FF-DBE7-4B7A-8E38-C0A35290204A}"/>
    <cellStyle name="Moneda 5 4 3" xfId="557" xr:uid="{4A417919-913B-4EA6-9412-F67032D40CD6}"/>
    <cellStyle name="Moneda 5 4 3 2" xfId="768" xr:uid="{792773DD-6D02-4314-ADDA-E38BD094E265}"/>
    <cellStyle name="Moneda 5 4 4" xfId="679" xr:uid="{02D4D0CE-52CA-4630-9B39-BBE7A4BDE1E3}"/>
    <cellStyle name="Moneda 5 5" xfId="95" xr:uid="{20E03B32-C3E1-4793-B27D-ED7A8F5D35FF}"/>
    <cellStyle name="Moneda 5 5 2" xfId="333" xr:uid="{B1E3EFFF-D5CA-40AB-BDA7-D1D2469D9543}"/>
    <cellStyle name="Moneda 5 5 2 2" xfId="604" xr:uid="{2ED52783-33E8-4CC1-9175-2E7D42F453C4}"/>
    <cellStyle name="Moneda 5 5 2 2 2" xfId="815" xr:uid="{0DD48CE0-5DB1-4C46-8945-9E68D29E65E7}"/>
    <cellStyle name="Moneda 5 5 2 3" xfId="726" xr:uid="{FB9601DA-3455-4E76-9313-EC94140C51A7}"/>
    <cellStyle name="Moneda 5 5 3" xfId="561" xr:uid="{49D2A718-D47F-46CB-B9C1-DEF4D2F90671}"/>
    <cellStyle name="Moneda 5 5 3 2" xfId="772" xr:uid="{3F42849D-385C-4AFC-9B48-49269669885E}"/>
    <cellStyle name="Moneda 5 5 4" xfId="683" xr:uid="{B331A152-B7C8-454E-9AEC-1273514C8706}"/>
    <cellStyle name="Moneda 5 6" xfId="117" xr:uid="{692E7A2D-FC70-4939-BE5E-7B746C622F6D}"/>
    <cellStyle name="Moneda 5 6 2" xfId="354" xr:uid="{DD8C3F1F-3573-4218-BBAF-D381D9F29B69}"/>
    <cellStyle name="Moneda 5 6 2 2" xfId="608" xr:uid="{57B1266C-C342-4A25-A72F-A0D1DD9C3FED}"/>
    <cellStyle name="Moneda 5 6 2 2 2" xfId="819" xr:uid="{476BE82A-7138-4C34-A984-13FDF6E3A367}"/>
    <cellStyle name="Moneda 5 6 2 3" xfId="730" xr:uid="{BFCDBE05-0608-4B46-8FEA-F52DA3CFB701}"/>
    <cellStyle name="Moneda 5 6 3" xfId="566" xr:uid="{79302F6A-2EE4-4D16-A627-1A3127D5F03B}"/>
    <cellStyle name="Moneda 5 6 3 2" xfId="777" xr:uid="{6C84CF22-500C-4E79-9BC6-C1C555045F61}"/>
    <cellStyle name="Moneda 5 6 4" xfId="688" xr:uid="{62D21DD1-6488-49BD-97B0-41CB762A3F67}"/>
    <cellStyle name="Moneda 5 7" xfId="129" xr:uid="{DC1A15A9-2D5B-4D84-89BD-4420CAA93A94}"/>
    <cellStyle name="Moneda 5 7 2" xfId="366" xr:uid="{48942202-76A6-4868-AFEE-435C01378DDC}"/>
    <cellStyle name="Moneda 5 7 2 2" xfId="612" xr:uid="{5326E0D6-72F0-4F47-AC34-9EECDE5F282B}"/>
    <cellStyle name="Moneda 5 7 2 2 2" xfId="823" xr:uid="{F7136898-9CAD-4260-8507-90CAC82C1F8C}"/>
    <cellStyle name="Moneda 5 7 2 3" xfId="734" xr:uid="{8493B208-75DA-495B-9BD2-B00D7B8D0A6C}"/>
    <cellStyle name="Moneda 5 7 3" xfId="570" xr:uid="{651D5F57-7460-40F8-98B5-E59F7E2AFB48}"/>
    <cellStyle name="Moneda 5 7 3 2" xfId="781" xr:uid="{D34E6D2B-892E-47DF-A678-E424F0BED3E4}"/>
    <cellStyle name="Moneda 5 7 4" xfId="692" xr:uid="{9A33D2FA-EC68-4A91-8670-7D2FE3B4A1CC}"/>
    <cellStyle name="Moneda 5 8" xfId="133" xr:uid="{F78F0E04-1CFE-432E-B655-058496E46959}"/>
    <cellStyle name="Moneda 5 8 2" xfId="370" xr:uid="{C6E6EF12-1F26-4AC8-A87C-0BCF4D3C4F92}"/>
    <cellStyle name="Moneda 5 8 2 2" xfId="616" xr:uid="{DC94059F-790B-478B-AED8-F91347C22B9F}"/>
    <cellStyle name="Moneda 5 8 2 2 2" xfId="827" xr:uid="{760484D7-D766-42D5-91E8-F096E98EF9B3}"/>
    <cellStyle name="Moneda 5 8 2 3" xfId="738" xr:uid="{D4699D4D-0CF6-40B8-BD17-D5C4AB900C65}"/>
    <cellStyle name="Moneda 5 8 3" xfId="574" xr:uid="{AF6AC13F-CD33-42E2-BA37-FED0C2D812B7}"/>
    <cellStyle name="Moneda 5 8 3 2" xfId="785" xr:uid="{F2972AD1-601A-44CA-8185-F9452954E062}"/>
    <cellStyle name="Moneda 5 8 4" xfId="696" xr:uid="{E984EA9F-AC43-42A7-8B9A-33E600D926A4}"/>
    <cellStyle name="Moneda 5 9" xfId="305" xr:uid="{3368B4F3-5369-49F4-AFA0-BE3579ACC2BD}"/>
    <cellStyle name="Moneda 5 9 2" xfId="583" xr:uid="{19CDC85E-DA5D-40D1-9866-1C6E5106FC27}"/>
    <cellStyle name="Moneda 5 9 2 2" xfId="794" xr:uid="{0B06BBD7-40D2-46D3-9B81-657D8CBD4413}"/>
    <cellStyle name="Moneda 5 9 3" xfId="705" xr:uid="{C16E4444-3817-45E4-A899-3B569E300224}"/>
    <cellStyle name="Monetario" xfId="15" xr:uid="{BF0A9180-5525-4BAB-8244-AF92FC5FB150}"/>
    <cellStyle name="Monetario0" xfId="16" xr:uid="{612D41C9-4B37-49C5-9A85-A49E38012BD7}"/>
    <cellStyle name="Neutral 2" xfId="198" xr:uid="{9EA0D6BD-C0E9-45DD-8B00-42E4E53076A9}"/>
    <cellStyle name="Normal" xfId="0" builtinId="0"/>
    <cellStyle name="Normal 10" xfId="56" xr:uid="{89431CD2-B858-4A3D-9C7A-678637F3D033}"/>
    <cellStyle name="Normal 10 2" xfId="79" xr:uid="{D78F2754-BDD2-4533-BC39-00A46FA5B853}"/>
    <cellStyle name="Normal 100" xfId="225" xr:uid="{BEDE11A9-66BE-4C88-B474-4A41778C6BDE}"/>
    <cellStyle name="Normal 100 2" xfId="429" xr:uid="{967D5CF2-AB2B-4BC7-AF9B-6DA2E27F801B}"/>
    <cellStyle name="Normal 101" xfId="226" xr:uid="{166C4E2D-BAC8-4AD2-91F8-6DC3D562D1DC}"/>
    <cellStyle name="Normal 101 2" xfId="430" xr:uid="{B2A8F765-5F50-4A59-A8E1-0C6F94001911}"/>
    <cellStyle name="Normal 102" xfId="227" xr:uid="{0DEC16AD-B86C-4CE7-A98A-436FC5FCF716}"/>
    <cellStyle name="Normal 102 2" xfId="431" xr:uid="{8987B6B8-15BB-4600-9B69-4866ADEA306D}"/>
    <cellStyle name="Normal 103" xfId="228" xr:uid="{1EE2226E-3E2F-4E86-8E31-6D6B0B57DBDE}"/>
    <cellStyle name="Normal 103 2" xfId="432" xr:uid="{FBD8FAA8-A995-40DE-879B-D52FB2761109}"/>
    <cellStyle name="Normal 104" xfId="229" xr:uid="{BDA384B7-D228-431E-B50B-4B183B420751}"/>
    <cellStyle name="Normal 104 2" xfId="433" xr:uid="{2C814918-A101-42DB-9E3E-D52C1238DEFB}"/>
    <cellStyle name="Normal 105" xfId="230" xr:uid="{55BA064A-C5B8-4368-960C-18676E971471}"/>
    <cellStyle name="Normal 105 2" xfId="434" xr:uid="{DBF8BF48-71A7-4B54-8041-FF6C0F71C52D}"/>
    <cellStyle name="Normal 106" xfId="231" xr:uid="{A5D31EB9-7851-442A-869A-90E6182C9A65}"/>
    <cellStyle name="Normal 106 2" xfId="435" xr:uid="{E1B067E1-0341-49F9-8F3C-D98DEE6259B2}"/>
    <cellStyle name="Normal 107" xfId="232" xr:uid="{ED28824D-01FD-4F8E-9835-646A3D6C5539}"/>
    <cellStyle name="Normal 107 2" xfId="436" xr:uid="{B88DD66F-C27A-47D6-8D02-1E161B40BDE7}"/>
    <cellStyle name="Normal 108" xfId="233" xr:uid="{53A23408-C57F-4D97-A6A4-FD52975144BD}"/>
    <cellStyle name="Normal 108 2" xfId="437" xr:uid="{949F4B64-1C53-41D5-8AED-6CC0F7EF2C6D}"/>
    <cellStyle name="Normal 109" xfId="234" xr:uid="{CA4B4086-CC30-497A-B0DA-9F1F39BB7B17}"/>
    <cellStyle name="Normal 109 2" xfId="438" xr:uid="{8DAE1DD0-8388-48BD-9F89-7EDC55AC20F1}"/>
    <cellStyle name="Normal 11" xfId="33" xr:uid="{12D170F0-EDC1-4457-9754-EBC702ECD7D0}"/>
    <cellStyle name="Normal 110" xfId="235" xr:uid="{1124151F-7799-4D1F-A32E-1D8EDFCD55B9}"/>
    <cellStyle name="Normal 110 2" xfId="439" xr:uid="{03536568-0D42-4948-8E5A-C431A2BB7F91}"/>
    <cellStyle name="Normal 111" xfId="236" xr:uid="{48B2A356-BE45-417F-A759-7084D2240E4B}"/>
    <cellStyle name="Normal 111 2" xfId="440" xr:uid="{9F64227C-70DC-447E-A279-26A3102FEF45}"/>
    <cellStyle name="Normal 112" xfId="237" xr:uid="{9A74D497-074E-45C3-AA8E-D7C6C6D87542}"/>
    <cellStyle name="Normal 112 2" xfId="441" xr:uid="{143CEEA6-F839-470C-AA31-5BC655C4A5F2}"/>
    <cellStyle name="Normal 113" xfId="238" xr:uid="{5892D84A-D390-4FD7-A0F0-AB3D099AE321}"/>
    <cellStyle name="Normal 113 2" xfId="442" xr:uid="{61DEC272-7511-4E89-985F-BAC0A4757560}"/>
    <cellStyle name="Normal 114" xfId="239" xr:uid="{5EF0DCCB-AFF7-428F-94B1-1521D16D04FE}"/>
    <cellStyle name="Normal 114 2" xfId="443" xr:uid="{829FD176-84B9-4A68-B193-3A80EDC74034}"/>
    <cellStyle name="Normal 115" xfId="240" xr:uid="{88A6AD30-A2AB-41A4-95C3-21824029EC19}"/>
    <cellStyle name="Normal 115 2" xfId="444" xr:uid="{0449C9A7-08E6-484C-A286-EB9A3B56A55A}"/>
    <cellStyle name="Normal 116" xfId="241" xr:uid="{1DB3335A-F065-4065-A27E-09EAC3F8F185}"/>
    <cellStyle name="Normal 116 2" xfId="445" xr:uid="{1946F288-8A93-409B-938B-0418A090FB9F}"/>
    <cellStyle name="Normal 117" xfId="242" xr:uid="{6CBCCB1B-4180-4E5F-B311-B2A52B0AB812}"/>
    <cellStyle name="Normal 117 2" xfId="446" xr:uid="{86C7EC13-5D88-422B-9BF4-99D0746F1BAB}"/>
    <cellStyle name="Normal 118" xfId="222" xr:uid="{EC842E83-F6EB-44FC-B385-BF74AB78D0DA}"/>
    <cellStyle name="Normal 118 2" xfId="426" xr:uid="{0501BBBC-8E16-4C0C-AFBB-ED25759266EE}"/>
    <cellStyle name="Normal 119" xfId="243" xr:uid="{CC3379A3-E3C2-4225-B353-6A639E25ED6A}"/>
    <cellStyle name="Normal 119 2" xfId="447" xr:uid="{B5431BC8-E642-407F-871C-D1449FBB1776}"/>
    <cellStyle name="Normal 12" xfId="42" xr:uid="{8F7F3530-2DB5-4858-BCCA-174A9C980E27}"/>
    <cellStyle name="Normal 12 2" xfId="70" xr:uid="{E9B40814-8AC4-4F7E-97D1-C26D7F3B5545}"/>
    <cellStyle name="Normal 120" xfId="244" xr:uid="{F8BB2EA0-2A46-4A73-84A0-7863CA7AFEBC}"/>
    <cellStyle name="Normal 120 2" xfId="448" xr:uid="{16EEC79D-78C8-46D3-9072-F1A3A5154022}"/>
    <cellStyle name="Normal 121" xfId="245" xr:uid="{D602AD7B-C262-45AF-8EB9-A72DA146D2A9}"/>
    <cellStyle name="Normal 121 2" xfId="449" xr:uid="{B7EF1380-75D6-44C3-BC3E-A4088872803C}"/>
    <cellStyle name="Normal 122" xfId="246" xr:uid="{3A937AC8-1F7B-41F1-AA7C-8181DFC7FE88}"/>
    <cellStyle name="Normal 122 2" xfId="450" xr:uid="{08686B1E-002A-4F55-BE6B-3E8EFEEA6F9F}"/>
    <cellStyle name="Normal 123" xfId="247" xr:uid="{81924473-D264-4CC5-8F3E-CDC519C523BD}"/>
    <cellStyle name="Normal 123 2" xfId="451" xr:uid="{E466E010-DA05-4012-BE22-09B5B3EE890C}"/>
    <cellStyle name="Normal 124" xfId="248" xr:uid="{2BB269BE-7C23-4597-AE30-3584BEFFC458}"/>
    <cellStyle name="Normal 124 2" xfId="452" xr:uid="{F4EE3455-C3C9-4500-B8B4-570937452D79}"/>
    <cellStyle name="Normal 125" xfId="249" xr:uid="{183A28FA-21D7-443F-B85A-B6D8A18F479E}"/>
    <cellStyle name="Normal 125 2" xfId="453" xr:uid="{35B46E1C-30D4-4912-8B80-1D8417ADA186}"/>
    <cellStyle name="Normal 126" xfId="250" xr:uid="{45306739-B6CB-4C28-A037-1CCC883FC28D}"/>
    <cellStyle name="Normal 126 2" xfId="454" xr:uid="{ACA6D090-A9E8-4FE1-8F32-E571530FEB94}"/>
    <cellStyle name="Normal 127" xfId="251" xr:uid="{1EF0C120-46ED-41F2-BE0B-8265A2B4D8C1}"/>
    <cellStyle name="Normal 127 2" xfId="455" xr:uid="{AF04DEE5-B8AB-4DEA-BE55-4719190D508D}"/>
    <cellStyle name="Normal 128" xfId="252" xr:uid="{A1312422-1A0E-405F-884A-1B127B027FD4}"/>
    <cellStyle name="Normal 128 2" xfId="456" xr:uid="{3C6210F2-C8D6-4037-9DD6-63C3B6A60376}"/>
    <cellStyle name="Normal 129" xfId="253" xr:uid="{E1C3000C-7A14-4608-BEF8-8566F161CF94}"/>
    <cellStyle name="Normal 129 2" xfId="457" xr:uid="{233D18EA-564D-46B7-A244-CF1943081EC3}"/>
    <cellStyle name="Normal 13" xfId="55" xr:uid="{612551B4-6353-4B75-8D80-BFEB59BE3E9D}"/>
    <cellStyle name="Normal 13 2" xfId="78" xr:uid="{1FAC8FC8-5E39-42B9-876C-5C7C9C364E02}"/>
    <cellStyle name="Normal 130" xfId="254" xr:uid="{D36D4F28-EB04-4890-8E14-CBFB38561130}"/>
    <cellStyle name="Normal 130 2" xfId="458" xr:uid="{EEC5220B-F45C-415D-818E-C66A9C4AB7DC}"/>
    <cellStyle name="Normal 131" xfId="255" xr:uid="{CDF052AF-589F-47BB-ABBC-69066D06920C}"/>
    <cellStyle name="Normal 131 2" xfId="459" xr:uid="{200214A0-ACDC-49B8-A036-D937DFDEBCAC}"/>
    <cellStyle name="Normal 132" xfId="256" xr:uid="{0D0856B3-65E2-4E61-A0E0-384D659D28CC}"/>
    <cellStyle name="Normal 132 2" xfId="460" xr:uid="{7C8BC562-52C9-4866-8E8A-5CF49637C808}"/>
    <cellStyle name="Normal 133" xfId="257" xr:uid="{D8D99F97-0736-415B-90EF-EC3C3AECC7BA}"/>
    <cellStyle name="Normal 133 2" xfId="461" xr:uid="{B39A07AD-4D82-459E-92F4-429EA6394719}"/>
    <cellStyle name="Normal 134" xfId="258" xr:uid="{39284CBF-2156-4645-83C2-C8EADAA1E6C5}"/>
    <cellStyle name="Normal 134 2" xfId="462" xr:uid="{25E5650D-FEB2-45E6-865F-87D1F7CFCA6B}"/>
    <cellStyle name="Normal 135" xfId="259" xr:uid="{BD707221-AAEE-477B-9A1B-519D5FC34F57}"/>
    <cellStyle name="Normal 135 2" xfId="463" xr:uid="{3531F2AD-6297-41D5-9E67-A90114700E7E}"/>
    <cellStyle name="Normal 136" xfId="260" xr:uid="{E5A086A3-F66D-4D3B-9A44-D27ECEDEEADE}"/>
    <cellStyle name="Normal 136 2" xfId="464" xr:uid="{CDD0454F-9F98-41AE-B4EE-CE7D982C703C}"/>
    <cellStyle name="Normal 137" xfId="261" xr:uid="{D368DAB4-3127-4241-9350-8F4E8C776374}"/>
    <cellStyle name="Normal 137 2" xfId="465" xr:uid="{7348B030-C220-4C99-B083-2ACB5913DB87}"/>
    <cellStyle name="Normal 138" xfId="262" xr:uid="{CAECF1D9-AF77-4D7F-839F-BB33E922F70F}"/>
    <cellStyle name="Normal 138 2" xfId="466" xr:uid="{81D2F229-23B1-4F68-8EDA-23513B25BC40}"/>
    <cellStyle name="Normal 139" xfId="263" xr:uid="{339E535F-9506-4845-A42D-83256F90C20C}"/>
    <cellStyle name="Normal 139 2" xfId="467" xr:uid="{2E14B203-2CEB-49AF-A1B4-F9C92CE65CBA}"/>
    <cellStyle name="Normal 14" xfId="41" xr:uid="{33A14AF1-64C2-4349-8B7B-FD0F02DE5993}"/>
    <cellStyle name="Normal 14 2" xfId="69" xr:uid="{22FFF6E9-F20C-4291-96C2-B21067C6F3B3}"/>
    <cellStyle name="Normal 140" xfId="264" xr:uid="{7DF12807-CE90-4DF7-AD1C-192C5673E7B4}"/>
    <cellStyle name="Normal 140 2" xfId="468" xr:uid="{814943F2-9DA2-4121-9DC9-6877B35C6144}"/>
    <cellStyle name="Normal 141" xfId="265" xr:uid="{8CC25493-66A1-4EF4-A637-8C803E17A26F}"/>
    <cellStyle name="Normal 141 2" xfId="469" xr:uid="{E553F88F-03E1-494C-A36F-530FDCB78339}"/>
    <cellStyle name="Normal 142" xfId="266" xr:uid="{57E5DA71-4525-4544-8F27-E536062A0BC4}"/>
    <cellStyle name="Normal 142 2" xfId="470" xr:uid="{F9CC2ADA-9498-48B2-81F4-688BB15993F4}"/>
    <cellStyle name="Normal 143" xfId="267" xr:uid="{C2444877-321F-4A46-A8EB-8C91A69B6E60}"/>
    <cellStyle name="Normal 143 2" xfId="471" xr:uid="{D07A8621-0587-4D32-AD0B-05DC309CC0C5}"/>
    <cellStyle name="Normal 144" xfId="268" xr:uid="{B5739A1C-ED47-4A8C-8D16-B3F84122D31D}"/>
    <cellStyle name="Normal 144 2" xfId="472" xr:uid="{8049960C-19DA-49D0-8A48-70AC3BD1C173}"/>
    <cellStyle name="Normal 145" xfId="269" xr:uid="{DD342754-B7EB-4B94-A65D-1B04C1920A9A}"/>
    <cellStyle name="Normal 145 2" xfId="473" xr:uid="{24295E6A-86E3-443B-95B5-5B3FC2A8A7D7}"/>
    <cellStyle name="Normal 146" xfId="270" xr:uid="{818B83A2-484A-4596-A548-B80D452E8F50}"/>
    <cellStyle name="Normal 146 2" xfId="474" xr:uid="{6933717D-393C-4E22-BD73-5D5111DE761E}"/>
    <cellStyle name="Normal 147" xfId="271" xr:uid="{308A4687-711E-4D6C-993A-32F32D9192CC}"/>
    <cellStyle name="Normal 147 2" xfId="475" xr:uid="{5161ACA3-F818-4945-A7CD-9E5E70956CE7}"/>
    <cellStyle name="Normal 148" xfId="272" xr:uid="{B2DB129F-61AC-4B92-B1E0-EF202AF4A0C7}"/>
    <cellStyle name="Normal 148 2" xfId="476" xr:uid="{116E4480-AA5E-400A-9523-FA0A2378B81E}"/>
    <cellStyle name="Normal 149" xfId="273" xr:uid="{B925FEA5-3343-43A8-A137-67D1353FC4D5}"/>
    <cellStyle name="Normal 149 2" xfId="477" xr:uid="{B01C2FA7-25E6-4BB0-98B6-5A9F7232D17A}"/>
    <cellStyle name="Normal 15" xfId="54" xr:uid="{433C7308-CC00-4DE8-B3EE-332B34441569}"/>
    <cellStyle name="Normal 15 2" xfId="77" xr:uid="{05B5C645-81BA-4DF8-83DA-FBFBC20FDC19}"/>
    <cellStyle name="Normal 150" xfId="274" xr:uid="{B45A52D1-E20E-47F0-8064-3F401CFB0836}"/>
    <cellStyle name="Normal 150 2" xfId="478" xr:uid="{A0D94784-DCA7-4274-84D8-981E7E3C99B6}"/>
    <cellStyle name="Normal 151" xfId="275" xr:uid="{7A2D70E0-7F28-4C5F-AB58-95BFDA2F7956}"/>
    <cellStyle name="Normal 151 2" xfId="479" xr:uid="{01F517FD-8C13-487A-951D-86A8AA623821}"/>
    <cellStyle name="Normal 152" xfId="276" xr:uid="{E235C9E6-1E44-4419-8EAF-28093498567F}"/>
    <cellStyle name="Normal 152 2" xfId="480" xr:uid="{62C7E671-A18D-4BDB-9C9C-2717F48474D7}"/>
    <cellStyle name="Normal 153" xfId="277" xr:uid="{44A85C0C-2341-4E81-95B6-296B9465CC79}"/>
    <cellStyle name="Normal 153 2" xfId="481" xr:uid="{B5F6364C-F0A7-4103-BB74-A95125040C79}"/>
    <cellStyle name="Normal 154" xfId="278" xr:uid="{A8E7AC40-F18B-47ED-85EC-364E2BE88DCA}"/>
    <cellStyle name="Normal 154 2" xfId="482" xr:uid="{5C54D4B0-3C01-4130-861A-499977A6EF38}"/>
    <cellStyle name="Normal 155" xfId="279" xr:uid="{78DA5296-FA15-4B1E-A604-AF4D2736CC11}"/>
    <cellStyle name="Normal 155 2" xfId="483" xr:uid="{AF4081A9-0E73-4172-AC7C-1E165ED6CE32}"/>
    <cellStyle name="Normal 156" xfId="280" xr:uid="{976C0539-378B-4517-815F-5F2D6A9F8DDF}"/>
    <cellStyle name="Normal 156 2" xfId="484" xr:uid="{6926EA2B-B1EA-438D-B664-2C2CD036AA92}"/>
    <cellStyle name="Normal 157" xfId="281" xr:uid="{4FE792C6-E524-4334-8C53-BC06C28DAED2}"/>
    <cellStyle name="Normal 157 2" xfId="485" xr:uid="{13426DE5-6283-4EDF-B5E5-705F1B459B36}"/>
    <cellStyle name="Normal 158" xfId="282" xr:uid="{2C76559B-FF14-446B-A6D0-ABDD76D46E29}"/>
    <cellStyle name="Normal 158 2" xfId="486" xr:uid="{EFA54AE2-5637-4F57-B292-6EBFB06B86D8}"/>
    <cellStyle name="Normal 159" xfId="283" xr:uid="{967A1414-D797-4C0D-AA42-D8FB09C890A4}"/>
    <cellStyle name="Normal 159 2" xfId="487" xr:uid="{4FB61FF7-4C3A-4B6E-8264-684040DDEFEA}"/>
    <cellStyle name="Normal 16" xfId="57" xr:uid="{72EB4BBD-2B20-4E8C-AF6A-89E27FECF8CE}"/>
    <cellStyle name="Normal 16 2" xfId="80" xr:uid="{55E57D9C-5037-4E29-9979-786B4473AF1A}"/>
    <cellStyle name="Normal 160" xfId="284" xr:uid="{41B0742B-4157-4AB7-8BC7-995FFF6225BD}"/>
    <cellStyle name="Normal 160 2" xfId="488" xr:uid="{4889E847-B4C9-4351-9990-E7D8B5E03267}"/>
    <cellStyle name="Normal 161" xfId="285" xr:uid="{1D130018-3EE9-4CA2-94A2-9CB543F14234}"/>
    <cellStyle name="Normal 161 2" xfId="489" xr:uid="{0A208189-D1F5-4F2C-9C01-E698F0FD96FA}"/>
    <cellStyle name="Normal 162" xfId="286" xr:uid="{B18C86EF-860F-4190-A538-1EE558B3F2F2}"/>
    <cellStyle name="Normal 162 2" xfId="490" xr:uid="{3898115C-8B98-425E-9B16-A2B159A198F4}"/>
    <cellStyle name="Normal 163" xfId="287" xr:uid="{BAF39EE2-47CB-4FCF-A656-FEEC38034E63}"/>
    <cellStyle name="Normal 163 2" xfId="491" xr:uid="{AB4099C6-05A6-4893-AA06-100890E361EB}"/>
    <cellStyle name="Normal 164" xfId="288" xr:uid="{08C8E083-3BBE-443C-B4F7-016340518BEE}"/>
    <cellStyle name="Normal 164 2" xfId="492" xr:uid="{69385A01-8BAE-4405-83C2-F2205F280777}"/>
    <cellStyle name="Normal 165" xfId="289" xr:uid="{A185CC85-8284-42CC-BECA-034E260918A0}"/>
    <cellStyle name="Normal 165 2" xfId="493" xr:uid="{51C6EE0A-25F1-471B-80EC-7660820DF1ED}"/>
    <cellStyle name="Normal 166" xfId="290" xr:uid="{D8C08854-4249-4D51-8B9D-9320A06E0349}"/>
    <cellStyle name="Normal 166 2" xfId="494" xr:uid="{88719976-223D-4F22-9A00-CA505EDFE6C3}"/>
    <cellStyle name="Normal 167" xfId="291" xr:uid="{92C7811F-3D03-40A5-AA7D-B46C9AAF3551}"/>
    <cellStyle name="Normal 167 2" xfId="495" xr:uid="{5583A094-2000-4DEA-A833-009206A79AC6}"/>
    <cellStyle name="Normal 168" xfId="292" xr:uid="{028DF51B-78C6-4947-B76F-0DD319FD85B2}"/>
    <cellStyle name="Normal 168 2" xfId="496" xr:uid="{D1FDB225-4046-4AB9-AB53-CEDB95D40A72}"/>
    <cellStyle name="Normal 169" xfId="293" xr:uid="{26BE9E46-EB61-4281-9112-D7EBB0D71D67}"/>
    <cellStyle name="Normal 169 2" xfId="497" xr:uid="{F7A17E0A-9472-401B-9C13-3F48218BAF52}"/>
    <cellStyle name="Normal 17" xfId="58" xr:uid="{9C8E7396-55C1-4A26-B50A-689B7CD573B5}"/>
    <cellStyle name="Normal 17 2" xfId="81" xr:uid="{62A1D9FD-287F-4C9E-A3FC-EE908A94D25C}"/>
    <cellStyle name="Normal 170" xfId="294" xr:uid="{8BF50989-2D9B-46D4-93E3-ECAEF8EA59E5}"/>
    <cellStyle name="Normal 170 2" xfId="498" xr:uid="{C031C0DA-44D1-4C00-9605-AA99D63AC885}"/>
    <cellStyle name="Normal 171" xfId="295" xr:uid="{C22F3F65-F699-4689-894B-2D92B17E724D}"/>
    <cellStyle name="Normal 171 2" xfId="499" xr:uid="{063453FB-4268-4A65-A008-6BE9FD3EBC8C}"/>
    <cellStyle name="Normal 172" xfId="296" xr:uid="{8DC125E1-BA4A-4510-9F96-FD3DD79F72CC}"/>
    <cellStyle name="Normal 172 2" xfId="500" xr:uid="{2757DF3E-D4F5-4305-9E95-8AEA12913DC1}"/>
    <cellStyle name="Normal 173" xfId="297" xr:uid="{F27A0B9B-A629-4E49-AE9E-14C3ED073C6E}"/>
    <cellStyle name="Normal 173 2" xfId="501" xr:uid="{B37DF15F-FADA-4EEE-B79A-A1F9B298F21C}"/>
    <cellStyle name="Normal 174" xfId="298" xr:uid="{4809EDDE-D61B-43F1-8911-1445248CB6B5}"/>
    <cellStyle name="Normal 174 2" xfId="502" xr:uid="{3A065D34-8DBB-4144-BD0D-B4D47A6F6E12}"/>
    <cellStyle name="Normal 175" xfId="299" xr:uid="{E45F5148-D6EF-47AA-89D4-8D164DC56D92}"/>
    <cellStyle name="Normal 175 2" xfId="503" xr:uid="{20922053-FB5F-411C-956D-0BD6F4FF67FF}"/>
    <cellStyle name="Normal 176" xfId="300" xr:uid="{0799D6BA-3327-4724-B096-997D2FBD2C89}"/>
    <cellStyle name="Normal 176 2" xfId="504" xr:uid="{BDA63242-CE6B-4906-87F3-9B68F5C0636A}"/>
    <cellStyle name="Normal 177" xfId="301" xr:uid="{0AFB8D08-E6FE-4E1F-8B75-F4863E4E932C}"/>
    <cellStyle name="Normal 177 2" xfId="505" xr:uid="{50134F55-CA50-4F79-8676-214B6F7FA730}"/>
    <cellStyle name="Normal 178" xfId="302" xr:uid="{1EAD856C-3048-47EE-987F-5E877DD0A0A0}"/>
    <cellStyle name="Normal 178 2" xfId="506" xr:uid="{AC005788-66C3-4D74-ACC9-549E1D5E392E}"/>
    <cellStyle name="Normal 179" xfId="508" xr:uid="{78A96CBE-3C0D-49B9-B232-488A00E6EC97}"/>
    <cellStyle name="Normal 179 2" xfId="624" xr:uid="{B0774E5F-1B66-4D99-98C5-B50E3F28461D}"/>
    <cellStyle name="Normal 18" xfId="59" xr:uid="{529067D2-304F-4C7A-8C48-C40ED21C4F43}"/>
    <cellStyle name="Normal 18 2" xfId="82" xr:uid="{414BFC4E-29B0-4BBA-87AC-C844FC5EF00D}"/>
    <cellStyle name="Normal 180" xfId="510" xr:uid="{132D64D9-4E22-458E-9FBB-E55E6A87A454}"/>
    <cellStyle name="Normal 180 2" xfId="626" xr:uid="{6BA000FB-3DE7-4D01-A03B-99E28CA7B68D}"/>
    <cellStyle name="Normal 181" xfId="511" xr:uid="{765A6487-72C2-4CFD-9177-3C015942B499}"/>
    <cellStyle name="Normal 181 2" xfId="627" xr:uid="{196696C1-E7F0-43A1-B9AA-F978D85792CF}"/>
    <cellStyle name="Normal 182" xfId="512" xr:uid="{F29114EF-A23F-45D1-AE17-C14D4770C7E4}"/>
    <cellStyle name="Normal 182 2" xfId="628" xr:uid="{BC60B31E-535F-4917-B66B-91BCBB0D493B}"/>
    <cellStyle name="Normal 183" xfId="513" xr:uid="{282E3022-42F0-4074-B238-D9100445141A}"/>
    <cellStyle name="Normal 183 2" xfId="629" xr:uid="{BAAA6F58-FE0F-4BDC-B028-098F0BDE869A}"/>
    <cellStyle name="Normal 184" xfId="514" xr:uid="{4B445D5C-74C2-41B6-BA69-7E04A49B1506}"/>
    <cellStyle name="Normal 184 2" xfId="630" xr:uid="{A4D40A95-AD08-4A77-9AE8-ED1ABF9C38E7}"/>
    <cellStyle name="Normal 185" xfId="509" xr:uid="{9A94742D-05B8-4F92-B478-5E65B98B3816}"/>
    <cellStyle name="Normal 185 2" xfId="625" xr:uid="{61BE3515-2E9F-4148-901C-90C03C6B355D}"/>
    <cellStyle name="Normal 185 2 2" xfId="835" xr:uid="{C646DA32-9CAA-44C7-813A-E32C559F9F47}"/>
    <cellStyle name="Normal 185 3" xfId="746" xr:uid="{D874A5F6-66B5-447B-A5A6-9E89F4E715F1}"/>
    <cellStyle name="Normal 186" xfId="515" xr:uid="{35BFF3F1-41B9-46AE-9D51-79FF65967DC6}"/>
    <cellStyle name="Normal 186 2" xfId="631" xr:uid="{C307C6AF-6C0F-4B48-A029-1DF3AE79EBB2}"/>
    <cellStyle name="Normal 187" xfId="516" xr:uid="{822BAD81-9AD8-4D7C-A595-B96DD52001B1}"/>
    <cellStyle name="Normal 187 2" xfId="632" xr:uid="{46F9A709-A99B-46D2-B96C-C943BC971BD0}"/>
    <cellStyle name="Normal 188" xfId="517" xr:uid="{1C84B73F-92B6-48DD-A115-A05EA57F7F81}"/>
    <cellStyle name="Normal 188 2" xfId="633" xr:uid="{76D84FF9-7BBB-421B-92DE-D74CFB7729C4}"/>
    <cellStyle name="Normal 189" xfId="518" xr:uid="{4702484F-A26E-432E-9092-5317EE8E86F8}"/>
    <cellStyle name="Normal 189 2" xfId="634" xr:uid="{A85D1397-53FE-4088-8267-DBF4BD237F66}"/>
    <cellStyle name="Normal 19" xfId="83" xr:uid="{E0AEE216-23C4-41D4-BB4C-BC461F713D3D}"/>
    <cellStyle name="Normal 19 2" xfId="321" xr:uid="{5D270550-FF28-4FAD-99FA-67961CF522C1}"/>
    <cellStyle name="Normal 190" xfId="519" xr:uid="{9DE69C0B-3A1D-45D2-BE55-8D6BA90DDFE6}"/>
    <cellStyle name="Normal 190 2" xfId="635" xr:uid="{A4A6E687-AF77-4EF4-85CD-272DFAA324C6}"/>
    <cellStyle name="Normal 191" xfId="520" xr:uid="{F7E89CE2-8C7E-440D-8F6B-497B5D5CC00B}"/>
    <cellStyle name="Normal 191 2" xfId="636" xr:uid="{FA1FCCAE-1CA7-4D48-90DD-E6888FB870FC}"/>
    <cellStyle name="Normal 192" xfId="521" xr:uid="{503CF325-8A41-4CCD-9FC0-EDA3E111FB0A}"/>
    <cellStyle name="Normal 192 2" xfId="637" xr:uid="{AB1EFAE2-D56B-46EC-B00F-373CE556FD12}"/>
    <cellStyle name="Normal 193" xfId="522" xr:uid="{06D53187-A38C-44C8-AB28-D2CE2585FC12}"/>
    <cellStyle name="Normal 193 2" xfId="638" xr:uid="{DD3B3D78-0F18-4181-9A0A-8752023A0A73}"/>
    <cellStyle name="Normal 194" xfId="523" xr:uid="{4DF1343D-4120-4CAF-A8C0-8AF40A629E8D}"/>
    <cellStyle name="Normal 194 2" xfId="639" xr:uid="{0C953D67-AE27-4679-BCE9-0EA0083116D1}"/>
    <cellStyle name="Normal 195" xfId="524" xr:uid="{8B561C82-071E-4594-9AF3-72DA1B6FADB2}"/>
    <cellStyle name="Normal 195 2" xfId="640" xr:uid="{1E389A91-E8C8-4C77-B880-B2A2C3D06BE9}"/>
    <cellStyle name="Normal 196" xfId="525" xr:uid="{061F3156-D098-4A25-8798-790F6C0C5F72}"/>
    <cellStyle name="Normal 196 2" xfId="641" xr:uid="{BFB75986-7856-47F9-B5E0-3693B43C11FD}"/>
    <cellStyle name="Normal 197" xfId="526" xr:uid="{C7268075-7EEC-44AF-BDA6-A423ECD67F9C}"/>
    <cellStyle name="Normal 197 2" xfId="642" xr:uid="{BA200359-F8CE-47DC-BC3D-0C8C370A6648}"/>
    <cellStyle name="Normal 198" xfId="527" xr:uid="{E558062D-A2AC-4FF9-92AF-D5C6BACAA464}"/>
    <cellStyle name="Normal 198 2" xfId="643" xr:uid="{4505A1C3-BD84-4711-9D08-5D6C0D0FCC27}"/>
    <cellStyle name="Normal 199" xfId="528" xr:uid="{7178B32D-D77D-44A9-81F5-B9E5E6660F4B}"/>
    <cellStyle name="Normal 199 2" xfId="644" xr:uid="{BBF95BC5-CD72-4966-9B01-E1276B708139}"/>
    <cellStyle name="Normal 2" xfId="6" xr:uid="{08CEFEAF-8DDC-4C98-9851-04FCCC67A559}"/>
    <cellStyle name="Normal 2 139" xfId="34" xr:uid="{CC9F1731-EC48-4C99-8B20-0A5443E68430}"/>
    <cellStyle name="Normal 2 2" xfId="8" xr:uid="{EFF4F11F-DACB-4F1D-A02D-0CCD9BE59B41}"/>
    <cellStyle name="Normal 2 2 2" xfId="24" xr:uid="{57761F10-970A-43B4-9DDC-BD844B4013D5}"/>
    <cellStyle name="Normal 2 2 3" xfId="43" xr:uid="{628A950C-04CD-4A1D-9914-0A36C339B43E}"/>
    <cellStyle name="Normal 2 3" xfId="23" xr:uid="{4C17C669-3119-4E52-82D0-F4E9F65022E6}"/>
    <cellStyle name="Normal 2 4" xfId="651" xr:uid="{FB6E3989-A6B9-4BDC-943F-5CA38802B03A}"/>
    <cellStyle name="Normal 2_Averias" xfId="35" xr:uid="{8B2EA501-AF9A-4624-9F55-C9DA045E2EE4}"/>
    <cellStyle name="Normal 20" xfId="88" xr:uid="{98F3B283-9EA2-4AA3-A72F-313DF1165A6D}"/>
    <cellStyle name="Normal 20 2" xfId="326" xr:uid="{4B1C6D03-9C4B-4DB4-9C2A-1DB4B5DA8606}"/>
    <cellStyle name="Normal 200" xfId="529" xr:uid="{E006A489-C784-4D0E-94E6-B7DA51581662}"/>
    <cellStyle name="Normal 200 2" xfId="645" xr:uid="{A9D097D9-6A3B-4238-8D06-EA0FECEE3548}"/>
    <cellStyle name="Normal 201" xfId="530" xr:uid="{3EFEFFCA-9E68-4018-87EE-433A1AE4C252}"/>
    <cellStyle name="Normal 201 2" xfId="646" xr:uid="{8DB3FFD5-017B-4DD6-B6FA-41BA9391A7A1}"/>
    <cellStyle name="Normal 202" xfId="531" xr:uid="{60C05D08-1201-46F2-845A-BD2DD929A5EC}"/>
    <cellStyle name="Normal 202 2" xfId="647" xr:uid="{09CE70BE-206F-48BC-B46E-AA3457630D2B}"/>
    <cellStyle name="Normal 203" xfId="532" xr:uid="{65CA140E-99C3-4E6D-95EC-17D0A30983EC}"/>
    <cellStyle name="Normal 203 2" xfId="648" xr:uid="{D10E0BCC-D595-497F-9349-14F51FCEF8E9}"/>
    <cellStyle name="Normal 204" xfId="533" xr:uid="{688733B1-6DF4-4D28-922B-7C523042B377}"/>
    <cellStyle name="Normal 204 2" xfId="649" xr:uid="{6FEAA391-AC92-4344-8D1E-1E64B2265E02}"/>
    <cellStyle name="Normal 205" xfId="534" xr:uid="{CB984B25-C378-4F48-96A7-E8C822D9B514}"/>
    <cellStyle name="Normal 205 2" xfId="650" xr:uid="{3247B539-CC6C-4E13-9EE5-577AB907A750}"/>
    <cellStyle name="Normal 206" xfId="652" xr:uid="{71FD8A3A-D8C0-4072-B606-68B4AFADE646}"/>
    <cellStyle name="Normal 206 2" xfId="836" xr:uid="{88779DC6-C342-4B37-80CA-946AFFC96FE2}"/>
    <cellStyle name="Normal 207" xfId="653" xr:uid="{EAAB51EC-CA72-4265-A327-2618CA50B831}"/>
    <cellStyle name="Normal 207 2" xfId="837" xr:uid="{590BE070-8178-44A3-A0B6-15FCA966BEEF}"/>
    <cellStyle name="Normal 208" xfId="655" xr:uid="{BBC7AFFB-618E-4CC6-B5FF-940559B356C2}"/>
    <cellStyle name="Normal 208 2" xfId="839" xr:uid="{434C4134-AE2B-4948-99FD-10230A128512}"/>
    <cellStyle name="Normal 209" xfId="654" xr:uid="{B94B4970-9D12-41DE-B9A4-59820DF9802B}"/>
    <cellStyle name="Normal 209 2" xfId="838" xr:uid="{A4451E52-490E-4C56-AED8-0E047EA54067}"/>
    <cellStyle name="Normal 21" xfId="90" xr:uid="{04FEAADC-FFBB-4F08-B415-240A06C0E5D5}"/>
    <cellStyle name="Normal 21 2" xfId="328" xr:uid="{C735B003-2439-4E5A-B60B-4AAD07845760}"/>
    <cellStyle name="Normal 210" xfId="656" xr:uid="{3005F7D3-0C58-475F-A523-A53819260A0D}"/>
    <cellStyle name="Normal 210 2" xfId="840" xr:uid="{7D763EA5-30AA-4761-88D2-70DCC7C3510A}"/>
    <cellStyle name="Normal 211" xfId="657" xr:uid="{0694AE53-C43A-4407-8A53-732C18EDB6C0}"/>
    <cellStyle name="Normal 211 2" xfId="841" xr:uid="{3E060E60-E079-4CEE-9566-2D806CA65BAD}"/>
    <cellStyle name="Normal 212" xfId="842" xr:uid="{A7198F6A-C4C1-4CB5-822D-1154A2EF91FD}"/>
    <cellStyle name="Normal 213" xfId="844" xr:uid="{FFB949B5-B2D4-4E65-91FB-00CA43184EB7}"/>
    <cellStyle name="Normal 214" xfId="843" xr:uid="{750C9A39-3BE8-4103-8460-05074990A307}"/>
    <cellStyle name="Normal 215" xfId="845" xr:uid="{C4FECA0F-9E18-4BA7-AD99-A10341ED2762}"/>
    <cellStyle name="Normal 216" xfId="846" xr:uid="{8D60388C-8DE3-432D-BBF6-D252238B3538}"/>
    <cellStyle name="Normal 217" xfId="847" xr:uid="{1352034C-6AB6-4404-A8D7-AA0F21063332}"/>
    <cellStyle name="Normal 218" xfId="848" xr:uid="{340AA0C9-6DEE-4766-8E1E-F6E9EE1F59D0}"/>
    <cellStyle name="Normal 219" xfId="849" xr:uid="{F878B897-E163-4FA2-B929-322F52597681}"/>
    <cellStyle name="Normal 22" xfId="91" xr:uid="{E81B8B48-943B-4A50-936F-D18C32D7DFCB}"/>
    <cellStyle name="Normal 22 2" xfId="329" xr:uid="{01A7580C-1A2A-4327-A7BB-7699D93E4E5F}"/>
    <cellStyle name="Normal 220" xfId="850" xr:uid="{18BA12BA-0BB7-431C-876D-F28000BCDE47}"/>
    <cellStyle name="Normal 221" xfId="851" xr:uid="{D8D4D2ED-9461-41DE-BD6C-901F96B64CB4}"/>
    <cellStyle name="Normal 222" xfId="852" xr:uid="{53F971FE-8993-49D8-80A3-A55A0363A44A}"/>
    <cellStyle name="Normal 223" xfId="854" xr:uid="{823D6A19-DEED-42A1-81CF-B2C0DE097A77}"/>
    <cellStyle name="Normal 224" xfId="855" xr:uid="{C72054D1-472A-4C64-9979-BC2091E8808E}"/>
    <cellStyle name="Normal 225" xfId="853" xr:uid="{AFCFB089-623B-40DF-821A-ADD9A586BF7F}"/>
    <cellStyle name="Normal 226" xfId="856" xr:uid="{6CC0FA9A-C209-47B4-A3A6-58CBF2CE2AB3}"/>
    <cellStyle name="Normal 227" xfId="857" xr:uid="{6CF61889-0E08-449B-B5BB-C9FCEBA36CB5}"/>
    <cellStyle name="Normal 228" xfId="858" xr:uid="{41062C4B-DA48-4F39-A743-407098A65581}"/>
    <cellStyle name="Normal 229" xfId="859" xr:uid="{A90BFE18-0983-4947-A236-0A8016027B8E}"/>
    <cellStyle name="Normal 23" xfId="99" xr:uid="{65F6D406-AF18-41EE-B77C-B5BA61BC894D}"/>
    <cellStyle name="Normal 23 2" xfId="337" xr:uid="{561E61CA-4CB6-4CB0-BA04-1232A0E35CC6}"/>
    <cellStyle name="Normal 230" xfId="860" xr:uid="{52C99EE8-7517-4352-9C6E-A2B1E9578380}"/>
    <cellStyle name="Normal 231" xfId="861" xr:uid="{47DED63D-CBB3-4C55-AD94-F833D9E50DE8}"/>
    <cellStyle name="Normal 232" xfId="862" xr:uid="{8B96ED70-4317-4C36-867A-9B3361F0B90F}"/>
    <cellStyle name="Normal 233" xfId="863" xr:uid="{72B06C88-32E7-4B7B-A7B1-694666A6B1C6}"/>
    <cellStyle name="Normal 234" xfId="864" xr:uid="{68C9D681-D702-4AD7-9214-8453D3A95EAE}"/>
    <cellStyle name="Normal 235" xfId="865" xr:uid="{C51E903B-B07A-4B3F-A47C-CCD0DBEB37FF}"/>
    <cellStyle name="Normal 236" xfId="866" xr:uid="{E5D231A2-B8BA-4E60-AA19-445C3535323C}"/>
    <cellStyle name="Normal 237" xfId="867" xr:uid="{C9E6B215-5E6A-4B35-9E74-499244E12C83}"/>
    <cellStyle name="Normal 238" xfId="868" xr:uid="{9DCD848E-E9E6-4452-98D1-0D56F8178A02}"/>
    <cellStyle name="Normal 239" xfId="869" xr:uid="{6D281975-C3B4-49CD-AABE-C3F63EC7E661}"/>
    <cellStyle name="Normal 24" xfId="89" xr:uid="{E2E59B24-0D09-4B33-87C5-AF54EBC85D5C}"/>
    <cellStyle name="Normal 24 2" xfId="327" xr:uid="{B820458F-26E3-4D0B-868B-863776C0DDD8}"/>
    <cellStyle name="Normal 240" xfId="870" xr:uid="{C29EB7D1-B27B-4CC2-8596-84B3A3F86872}"/>
    <cellStyle name="Normal 241" xfId="871" xr:uid="{0F6C8C2D-DF1C-477D-AB6B-CF49B6031233}"/>
    <cellStyle name="Normal 242" xfId="872" xr:uid="{2CED4709-053C-4BF0-AE36-111815FA1A69}"/>
    <cellStyle name="Normal 243" xfId="873" xr:uid="{40085668-7CC0-48A7-98AD-22535E8E373F}"/>
    <cellStyle name="Normal 244" xfId="874" xr:uid="{C3B2ABF9-A53B-40BE-A7B7-77FE365D6835}"/>
    <cellStyle name="Normal 245" xfId="875" xr:uid="{CF785E30-7E6D-4AFB-9BE6-A2ECABD7435E}"/>
    <cellStyle name="Normal 246" xfId="876" xr:uid="{E2707F1C-786B-45A4-BF37-59421A602948}"/>
    <cellStyle name="Normal 247" xfId="877" xr:uid="{3BE0138F-7CB8-4B26-B1C0-793DEB7BA020}"/>
    <cellStyle name="Normal 248" xfId="878" xr:uid="{11A5AFDD-2153-4F99-9A02-7B2811C5CE1F}"/>
    <cellStyle name="Normal 249" xfId="879" xr:uid="{E75EB7DB-3FDD-48AD-BFCA-E6D4DB17809A}"/>
    <cellStyle name="Normal 25" xfId="98" xr:uid="{4BFB4A9E-20D3-4452-B698-F2A11D2B7BFD}"/>
    <cellStyle name="Normal 25 2" xfId="336" xr:uid="{5E0465C3-809B-4DC9-84CC-1B26D23F5A0E}"/>
    <cellStyle name="Normal 250" xfId="880" xr:uid="{8FAEC790-2C7E-4110-9DEA-01496D49CD0C}"/>
    <cellStyle name="Normal 251" xfId="881" xr:uid="{1253AF35-D1C6-4D94-89B6-997E41DAC7C8}"/>
    <cellStyle name="Normal 252" xfId="882" xr:uid="{630CF602-FE54-4153-97B4-7951D5807FE3}"/>
    <cellStyle name="Normal 253" xfId="883" xr:uid="{B9E307D9-F642-4EC0-A4DD-98736986D63F}"/>
    <cellStyle name="Normal 254" xfId="884" xr:uid="{6C33A729-88EE-4603-BF7F-BC72AF1698D4}"/>
    <cellStyle name="Normal 255" xfId="885" xr:uid="{1EC9DB63-3BA8-4C71-825F-AB16B1D5A758}"/>
    <cellStyle name="Normal 256" xfId="886" xr:uid="{0534229C-D776-473F-84CE-2AEA549278ED}"/>
    <cellStyle name="Normal 257" xfId="888" xr:uid="{5CE7A0E9-0D78-4311-8708-6C8F5481559E}"/>
    <cellStyle name="Normal 258" xfId="887" xr:uid="{20F4200D-7653-4EEB-AED2-9899155FB49C}"/>
    <cellStyle name="Normal 259" xfId="889" xr:uid="{7C77431F-1E6D-40EF-80C8-6A28DEE9DBB0}"/>
    <cellStyle name="Normal 26" xfId="96" xr:uid="{E77DC509-D6EE-4264-8CE1-7307392B2E18}"/>
    <cellStyle name="Normal 26 2" xfId="334" xr:uid="{8FAFC3F1-F888-4B41-BCAD-52673C668037}"/>
    <cellStyle name="Normal 260" xfId="890" xr:uid="{E667CE6F-ED8A-469D-99F9-ECCADCC48A4E}"/>
    <cellStyle name="Normal 261" xfId="891" xr:uid="{0ED7DEF1-B4E7-4C05-BBBA-AB8C032D33A2}"/>
    <cellStyle name="Normal 262" xfId="892" xr:uid="{81295363-8F29-494D-8FA6-81B8A3040B42}"/>
    <cellStyle name="Normal 263" xfId="893" xr:uid="{7D7E1F2E-3CA3-4C8E-BF01-A6DF5349EEB6}"/>
    <cellStyle name="Normal 264" xfId="894" xr:uid="{80801941-5BBB-4B6F-B672-C8CE9676B003}"/>
    <cellStyle name="Normal 265" xfId="895" xr:uid="{DFB0BEDE-3F54-468F-8B30-C59C0464EC67}"/>
    <cellStyle name="Normal 266" xfId="897" xr:uid="{3686E864-ABAA-426E-B1DD-6D067129D413}"/>
    <cellStyle name="Normal 267" xfId="896" xr:uid="{6C63C259-E1A6-432C-99F0-896BA6B7A6E3}"/>
    <cellStyle name="Normal 268" xfId="898" xr:uid="{1F8F713C-6C50-42A0-BFDE-F020B6C0F88E}"/>
    <cellStyle name="Normal 269" xfId="899" xr:uid="{3ABD5C82-AE4C-4F74-A4CD-AEE2BDBB8586}"/>
    <cellStyle name="Normal 27" xfId="97" xr:uid="{C419EC54-7F01-4BEB-84E8-EF8334BB9A1E}"/>
    <cellStyle name="Normal 27 2" xfId="335" xr:uid="{DC1DFE74-E9C4-410E-AD3D-E7AF1F96DF86}"/>
    <cellStyle name="Normal 270" xfId="900" xr:uid="{AC126155-B251-4786-B5FA-6FD6D3A05C88}"/>
    <cellStyle name="Normal 271" xfId="901" xr:uid="{A0F72B17-D7FC-4DDD-AE0C-E2F7421A4FB1}"/>
    <cellStyle name="Normal 272" xfId="902" xr:uid="{D6658B2F-C355-4510-A6EC-794A1F5B33CC}"/>
    <cellStyle name="Normal 273" xfId="903" xr:uid="{847EEB1F-B832-4BDB-9948-75892509C27D}"/>
    <cellStyle name="Normal 274" xfId="904" xr:uid="{418D260D-FD09-4DF8-AC95-00B4F863B12B}"/>
    <cellStyle name="Normal 275" xfId="905" xr:uid="{DA9107F8-C544-4FD5-95DD-F8453D0690E6}"/>
    <cellStyle name="Normal 276" xfId="906" xr:uid="{7537E06E-8E75-472F-86CD-3379BA1E6DAA}"/>
    <cellStyle name="Normal 277" xfId="907" xr:uid="{7DE2670C-CA97-4548-969A-AA565FF2DAFE}"/>
    <cellStyle name="Normal 278" xfId="908" xr:uid="{0477B61D-5D7A-4218-B037-966C425D87D5}"/>
    <cellStyle name="Normal 279" xfId="909" xr:uid="{D79B455C-6B76-47C9-A4D5-83EEDC359974}"/>
    <cellStyle name="Normal 28" xfId="100" xr:uid="{E3F377DA-0B53-40C8-9B27-0A171B20E82F}"/>
    <cellStyle name="Normal 28 2" xfId="338" xr:uid="{2E4146BD-EC73-41EB-A276-8492FD3DF623}"/>
    <cellStyle name="Normal 280" xfId="910" xr:uid="{237DD2C9-DD25-419A-9B7C-53988835798A}"/>
    <cellStyle name="Normal 281" xfId="911" xr:uid="{B9D2AD43-57B4-4568-B38C-B387EE984DE9}"/>
    <cellStyle name="Normal 282" xfId="912" xr:uid="{3883676B-7247-4F7B-9C7D-E79306B4A226}"/>
    <cellStyle name="Normal 283" xfId="913" xr:uid="{3A4104B2-6C6D-4F5E-9727-E2BC00130570}"/>
    <cellStyle name="Normal 284" xfId="914" xr:uid="{2120A658-3306-487A-BE2E-839831205499}"/>
    <cellStyle name="Normal 285" xfId="915" xr:uid="{DD484FB5-1295-4160-AD15-43970D43732F}"/>
    <cellStyle name="Normal 286" xfId="916" xr:uid="{5FAA1A94-0248-403F-90FC-11554053A558}"/>
    <cellStyle name="Normal 287" xfId="917" xr:uid="{D0F01D76-8CE9-443D-AAD7-E83D1F223F4A}"/>
    <cellStyle name="Normal 288" xfId="918" xr:uid="{6BACF390-0FD6-4CBB-BC0B-B207FC13F358}"/>
    <cellStyle name="Normal 289" xfId="919" xr:uid="{3486C806-FF8F-4684-A937-F0BBFFA9F401}"/>
    <cellStyle name="Normal 29" xfId="101" xr:uid="{35895317-76BA-4C53-AFF8-8C9F42A64176}"/>
    <cellStyle name="Normal 29 2" xfId="339" xr:uid="{FED39A2F-F0F1-498A-B30A-E5783D0630F8}"/>
    <cellStyle name="Normal 290" xfId="920" xr:uid="{7A20F55F-913F-45B1-8CA2-6751BC0413D3}"/>
    <cellStyle name="Normal 291" xfId="921" xr:uid="{9238FBCD-656B-45B4-A1AA-F25368D5D6F9}"/>
    <cellStyle name="Normal 292" xfId="922" xr:uid="{63018AD1-CB7F-4004-90FD-4CBAF459BD89}"/>
    <cellStyle name="Normal 293" xfId="923" xr:uid="{67FE9ABB-4F88-4B70-9796-3E774B0DDAC3}"/>
    <cellStyle name="Normal 294" xfId="924" xr:uid="{1F203815-8376-4E7E-9F61-D748C30C3F3B}"/>
    <cellStyle name="Normal 295" xfId="925" xr:uid="{6056495F-D3BB-49A8-ADD9-25933930EB02}"/>
    <cellStyle name="Normal 296" xfId="926" xr:uid="{6FBAF8A1-1296-40E4-8352-66BDB9AA9428}"/>
    <cellStyle name="Normal 297" xfId="928" xr:uid="{31B79BE0-5D6F-4BEF-A848-6B8C5A87E69D}"/>
    <cellStyle name="Normal 298" xfId="927" xr:uid="{C537742A-615D-4130-A1C8-436B447A5A39}"/>
    <cellStyle name="Normal 299" xfId="929" xr:uid="{E2D29735-9367-4C76-B8A9-072B79C0A256}"/>
    <cellStyle name="Normal 3" xfId="20" xr:uid="{E8CFAF64-911D-451E-8731-E84C830F38C3}"/>
    <cellStyle name="Normal 3 2" xfId="28" xr:uid="{2555E958-7987-4BE2-B605-17F04AC4D2ED}"/>
    <cellStyle name="Normal 3 3" xfId="62" xr:uid="{682D60EC-9891-4DB4-8E7F-69F4DAC12759}"/>
    <cellStyle name="Normal 30" xfId="102" xr:uid="{D92223B1-7537-4CDC-8412-C68B1F259179}"/>
    <cellStyle name="Normal 30 2" xfId="340" xr:uid="{B4F0E1D6-6B1D-43F6-905D-1D1B4FA1DE9B}"/>
    <cellStyle name="Normal 300" xfId="930" xr:uid="{F4D7F9F7-92AA-475F-8802-1313E3D9C8D7}"/>
    <cellStyle name="Normal 301" xfId="933" xr:uid="{27459E58-374B-4212-8B44-C56E07E23C30}"/>
    <cellStyle name="Normal 302" xfId="931" xr:uid="{6513684A-1008-42EA-B827-2F5F7B414287}"/>
    <cellStyle name="Normal 303" xfId="932" xr:uid="{1C0B2FB2-6706-49B8-8249-F7DD18BD069C}"/>
    <cellStyle name="Normal 304" xfId="934" xr:uid="{B2EFE705-0A76-41C4-9D19-66F8063F5B0B}"/>
    <cellStyle name="Normal 305" xfId="935" xr:uid="{37B70BEF-55A1-4864-92BC-C7BC5D652076}"/>
    <cellStyle name="Normal 306" xfId="937" xr:uid="{FC39CBAC-6643-4409-867F-B1B483D71017}"/>
    <cellStyle name="Normal 307" xfId="936" xr:uid="{63C1E868-DEFB-4269-BC8F-16669939D2C7}"/>
    <cellStyle name="Normal 308" xfId="938" xr:uid="{D485B115-C5F5-421B-BE7E-071573DD390A}"/>
    <cellStyle name="Normal 309" xfId="940" xr:uid="{CBCCE818-1ED3-40A8-A713-D683B61B484A}"/>
    <cellStyle name="Normal 31" xfId="103" xr:uid="{5099B192-528E-47DD-AE0A-54E652330359}"/>
    <cellStyle name="Normal 31 2" xfId="341" xr:uid="{E017736F-559B-416A-BE81-F0A81206AAA6}"/>
    <cellStyle name="Normal 310" xfId="939" xr:uid="{D522097B-EFF1-4EDC-81A7-24B384239AE8}"/>
    <cellStyle name="Normal 311" xfId="941" xr:uid="{7ED69D7D-CAB3-4E7D-A436-026DA00D2941}"/>
    <cellStyle name="Normal 312" xfId="942" xr:uid="{CB9EF394-CD35-491D-BDF1-57DD88D0D319}"/>
    <cellStyle name="Normal 313" xfId="943" xr:uid="{9697BAAD-6238-463D-ABDD-35F800955CBD}"/>
    <cellStyle name="Normal 314" xfId="944" xr:uid="{137E7459-49FB-4AEE-92EA-D7620166A3DE}"/>
    <cellStyle name="Normal 315" xfId="945" xr:uid="{DB83B07A-283F-4F15-961E-BDC236E8E8FE}"/>
    <cellStyle name="Normal 316" xfId="946" xr:uid="{7ACB91B4-8230-4D8E-B9FA-39EDA27A3FD8}"/>
    <cellStyle name="Normal 317" xfId="947" xr:uid="{3841D4E2-477A-4760-862A-8444E71DC748}"/>
    <cellStyle name="Normal 318" xfId="948" xr:uid="{B3184ADA-FAF9-4D97-9C10-AFCB907FC74D}"/>
    <cellStyle name="Normal 319" xfId="949" xr:uid="{1D2914E1-AE23-4BE7-B1E6-811A742F3D52}"/>
    <cellStyle name="Normal 32" xfId="105" xr:uid="{6093524C-E9DD-4573-859E-15D888ACDA38}"/>
    <cellStyle name="Normal 32 2" xfId="342" xr:uid="{188D9BFD-C04F-4F54-A1C0-9B15FC618DB6}"/>
    <cellStyle name="Normal 320" xfId="950" xr:uid="{0FF4F522-7540-4E3B-B8F7-67146F3C9E7E}"/>
    <cellStyle name="Normal 321" xfId="951" xr:uid="{0267F7E0-F0A9-4D03-9AB0-060F27B6C578}"/>
    <cellStyle name="Normal 322" xfId="952" xr:uid="{6EBF9CA9-7AF5-4F15-AE6D-D14EA0C1875F}"/>
    <cellStyle name="Normal 323" xfId="953" xr:uid="{A607ED96-856A-4A90-964F-158D41680DBA}"/>
    <cellStyle name="Normal 324" xfId="954" xr:uid="{9352E7CF-D0BD-4948-BA3B-A669C48FE250}"/>
    <cellStyle name="Normal 325" xfId="957" xr:uid="{1E89BFCC-2DB2-45CD-B2C0-A1B813F321FC}"/>
    <cellStyle name="Normal 326" xfId="958" xr:uid="{29AE7AE2-5E51-4A11-B96E-BC66A53BC89E}"/>
    <cellStyle name="Normal 327" xfId="955" xr:uid="{3D24BCE0-A428-4A75-986C-A75680C735A8}"/>
    <cellStyle name="Normal 328" xfId="959" xr:uid="{519C16AD-5DF5-450C-B449-0B20FDA96ADF}"/>
    <cellStyle name="Normal 329" xfId="956" xr:uid="{3B5C8706-9F06-4682-AF44-693EF3118C1A}"/>
    <cellStyle name="Normal 33" xfId="106" xr:uid="{9F327F71-D0F2-4841-89B3-38C92E02B259}"/>
    <cellStyle name="Normal 33 2" xfId="343" xr:uid="{7E3959B5-9A78-4E40-BBCF-632321115041}"/>
    <cellStyle name="Normal 330" xfId="960" xr:uid="{69D50C02-F0E3-48D5-A7D7-C88FF5ED0126}"/>
    <cellStyle name="Normal 331" xfId="961" xr:uid="{53B8093F-4537-4B94-872D-E7B3A5B60B93}"/>
    <cellStyle name="Normal 332" xfId="962" xr:uid="{ACAB3612-594A-4102-BB2B-F0BF466681E6}"/>
    <cellStyle name="Normal 333" xfId="4" xr:uid="{65060A44-DB28-4D3F-B623-BAD7B1DD444C}"/>
    <cellStyle name="Normal 334" xfId="963" xr:uid="{F06A3278-08AE-43DB-AE14-D42F3F09ABE3}"/>
    <cellStyle name="Normal 34" xfId="107" xr:uid="{648D2136-2E72-47FB-8993-C0ECF8925573}"/>
    <cellStyle name="Normal 34 2" xfId="344" xr:uid="{6E9D30AC-4C22-42C1-80D0-EC9538529ED4}"/>
    <cellStyle name="Normal 35" xfId="108" xr:uid="{FA0B1B16-10C3-4B32-8A20-EEA2E505A9C6}"/>
    <cellStyle name="Normal 35 2" xfId="345" xr:uid="{1530702B-99B0-4D15-95F5-A67CE93B6CF9}"/>
    <cellStyle name="Normal 36" xfId="109" xr:uid="{080860C9-1248-4731-A0A2-CFA5C9827341}"/>
    <cellStyle name="Normal 36 2" xfId="346" xr:uid="{17EF0AC7-F85F-421D-8B84-495C0F12DE8D}"/>
    <cellStyle name="Normal 37" xfId="110" xr:uid="{8E754AE4-4FEA-4404-B555-396DA48D163D}"/>
    <cellStyle name="Normal 37 2" xfId="347" xr:uid="{E7F203DE-5A32-45B5-A2E0-2F44427B6F31}"/>
    <cellStyle name="Normal 38" xfId="112" xr:uid="{7B970E83-985F-4B06-86D4-1BEC0BF189B3}"/>
    <cellStyle name="Normal 38 2" xfId="349" xr:uid="{B6A710FE-48C8-4842-8106-9AE679E11F1C}"/>
    <cellStyle name="Normal 39" xfId="113" xr:uid="{02402758-7261-4ED9-BCB2-0CC39370F273}"/>
    <cellStyle name="Normal 39 2" xfId="350" xr:uid="{2E0AD291-811C-4B5F-9357-495EEE33E1E0}"/>
    <cellStyle name="Normal 4" xfId="25" xr:uid="{1A84E682-4277-40CE-9D8A-436264C1B191}"/>
    <cellStyle name="Normal 4 2" xfId="46" xr:uid="{B8C48F0F-07F5-410F-954F-163F2811B021}"/>
    <cellStyle name="Normal 4 2 2" xfId="72" xr:uid="{E8411309-D0C8-486D-9EF7-D9057EDE07F6}"/>
    <cellStyle name="Normal 4 2 2 2" xfId="317" xr:uid="{E65C0D2D-7619-479F-A9A6-7740CFE8026B}"/>
    <cellStyle name="Normal 4 2 2 2 2" xfId="593" xr:uid="{53B339D6-1362-41B5-B10E-D7982DFDC4F5}"/>
    <cellStyle name="Normal 4 2 2 2 2 2" xfId="804" xr:uid="{B3767EB3-DB72-4500-965C-3985F337A32C}"/>
    <cellStyle name="Normal 4 2 2 2 3" xfId="715" xr:uid="{AE0119BC-CCE8-48DE-9998-FAF76F1B9D9B}"/>
    <cellStyle name="Normal 4 2 2 3" xfId="550" xr:uid="{A995E155-1B14-4AAE-AB9D-13E340BBF2E4}"/>
    <cellStyle name="Normal 4 2 2 3 2" xfId="761" xr:uid="{6847D774-DD4B-4562-8604-6F6FD4F75A70}"/>
    <cellStyle name="Normal 4 2 2 4" xfId="672" xr:uid="{A32D1F44-8BB4-44DC-AE05-2CAA483FB65A}"/>
    <cellStyle name="Normal 4 2 3" xfId="307" xr:uid="{EB0ACF13-13EA-4D7D-AB21-C7A99ECD6875}"/>
    <cellStyle name="Normal 4 2 3 2" xfId="585" xr:uid="{0161134F-9E1A-4EFF-AEA7-04EC39E8C4FA}"/>
    <cellStyle name="Normal 4 2 3 2 2" xfId="796" xr:uid="{696AA7A0-BC45-4860-933F-9826BD922068}"/>
    <cellStyle name="Normal 4 2 3 3" xfId="707" xr:uid="{D345B677-BDC8-4920-B64B-A57448B834A7}"/>
    <cellStyle name="Normal 4 2 4" xfId="540" xr:uid="{B5AAA4C9-45FC-4131-8D28-824A8A0D9F44}"/>
    <cellStyle name="Normal 4 2 4 2" xfId="751" xr:uid="{CB3C0221-9775-43A8-863D-AFC01D3A49B4}"/>
    <cellStyle name="Normal 4 2 5" xfId="662" xr:uid="{2D016C63-BAB1-453B-BFCF-A4B3B36AA9F9}"/>
    <cellStyle name="Normal 4 3" xfId="63" xr:uid="{FDBA622C-3ABA-486F-A4D9-60D3EA02B83D}"/>
    <cellStyle name="Normal 4 4" xfId="84" xr:uid="{A396E6B0-5DDD-440A-8DF9-7770410DC000}"/>
    <cellStyle name="Normal 4 4 2" xfId="322" xr:uid="{55A66D35-1253-4D9D-99F0-6FD0D403BD32}"/>
    <cellStyle name="Normal 4 4 2 2" xfId="597" xr:uid="{EC95A279-FF4F-487E-B1A6-EF18B1BF10A8}"/>
    <cellStyle name="Normal 4 4 2 2 2" xfId="808" xr:uid="{8D72F361-5ACC-4910-9637-8CF9AF9D9FC1}"/>
    <cellStyle name="Normal 4 4 2 3" xfId="719" xr:uid="{21629F84-D763-48F1-9901-A2DED4423748}"/>
    <cellStyle name="Normal 4 4 3" xfId="554" xr:uid="{C9845DE2-0B18-47E4-9E13-21EF4D00DB12}"/>
    <cellStyle name="Normal 4 4 3 2" xfId="765" xr:uid="{93D2985F-EA4D-4DC6-83E3-008916BC46A2}"/>
    <cellStyle name="Normal 4 4 4" xfId="676" xr:uid="{2E1CFB97-BBB3-4C14-BC05-5DE46B1FAC25}"/>
    <cellStyle name="Normal 4 5" xfId="92" xr:uid="{7CE30DB0-D494-4953-89F7-994D6567FBB8}"/>
    <cellStyle name="Normal 4 5 2" xfId="330" xr:uid="{3DC2F64D-B789-4249-A3B6-2AA87FC0961C}"/>
    <cellStyle name="Normal 4 5 2 2" xfId="601" xr:uid="{308245C5-4123-47D2-BAAF-CFD83A36B4B8}"/>
    <cellStyle name="Normal 4 5 2 2 2" xfId="812" xr:uid="{9DB0F794-86EF-4193-BF89-1F772A87FEFC}"/>
    <cellStyle name="Normal 4 5 2 3" xfId="723" xr:uid="{648C3D84-99CB-47A6-93F9-0D20DC19151C}"/>
    <cellStyle name="Normal 4 5 3" xfId="558" xr:uid="{F70BA8D6-31E8-400D-B6FA-EAFEAC46AEF8}"/>
    <cellStyle name="Normal 4 5 3 2" xfId="769" xr:uid="{B0CA3114-7459-425E-9BC0-B690E53A344B}"/>
    <cellStyle name="Normal 4 5 4" xfId="680" xr:uid="{D4B9431D-98C4-411E-BC1C-77C75195D463}"/>
    <cellStyle name="Normal 4 6" xfId="114" xr:uid="{55D2C83E-0395-476B-9F6A-93AFAFEAACC9}"/>
    <cellStyle name="Normal 4 6 2" xfId="351" xr:uid="{908505A0-7B5B-4BAB-A364-0AEB29876FDA}"/>
    <cellStyle name="Normal 4 6 2 2" xfId="605" xr:uid="{50FA9BAA-E289-4B4B-BE8A-670F4E6CDE2F}"/>
    <cellStyle name="Normal 4 6 2 2 2" xfId="816" xr:uid="{B5B7E472-7DBD-45A5-8BD6-804A27D6A006}"/>
    <cellStyle name="Normal 4 6 2 3" xfId="727" xr:uid="{5D09AEC5-25FB-4E67-8B91-AE71B3009C62}"/>
    <cellStyle name="Normal 4 6 3" xfId="563" xr:uid="{195046A4-A223-4B67-BA95-20D6BA327673}"/>
    <cellStyle name="Normal 4 6 3 2" xfId="774" xr:uid="{181E24D5-A6D2-4A82-9DC1-2D3EF45AD15B}"/>
    <cellStyle name="Normal 4 6 4" xfId="685" xr:uid="{1C4BEE57-264C-4715-B1FE-AA397F227C5E}"/>
    <cellStyle name="Normal 4 7" xfId="126" xr:uid="{BBFC31C2-C828-4151-A0A2-685D782F014F}"/>
    <cellStyle name="Normal 4 7 2" xfId="363" xr:uid="{E0EFE152-D6A3-4565-A165-1523A113CDE7}"/>
    <cellStyle name="Normal 4 7 2 2" xfId="609" xr:uid="{3B2680A6-DD31-4234-89E3-70AA3849575B}"/>
    <cellStyle name="Normal 4 7 2 2 2" xfId="820" xr:uid="{FB18ACA5-054F-4C20-B896-6C35DE915751}"/>
    <cellStyle name="Normal 4 7 2 3" xfId="731" xr:uid="{8B4E9E83-549A-486B-97FB-9F2A3D37F2D5}"/>
    <cellStyle name="Normal 4 7 3" xfId="567" xr:uid="{F059E049-7A08-4D60-B62B-7981043A8132}"/>
    <cellStyle name="Normal 4 7 3 2" xfId="778" xr:uid="{3A4F85A3-381B-457E-B8E7-17D8A9B0ADA9}"/>
    <cellStyle name="Normal 4 7 4" xfId="689" xr:uid="{77F4FD4A-E029-4F8A-A74B-A65ED711F394}"/>
    <cellStyle name="Normal 4 8" xfId="130" xr:uid="{629419F0-DE7E-4079-B799-87D7FE57C063}"/>
    <cellStyle name="Normal 4 8 2" xfId="367" xr:uid="{45F77C8F-5D01-4EED-A6EB-4A22E42441F8}"/>
    <cellStyle name="Normal 4 8 2 2" xfId="613" xr:uid="{5BA496C3-10DF-4A68-93DB-11EAC68E2AC6}"/>
    <cellStyle name="Normal 4 8 2 2 2" xfId="824" xr:uid="{E9D2096B-1648-4D02-856C-61D38FA65834}"/>
    <cellStyle name="Normal 4 8 2 3" xfId="735" xr:uid="{BD9C76F9-BED1-4235-801B-44782D0F5F82}"/>
    <cellStyle name="Normal 4 8 3" xfId="571" xr:uid="{F3CF1FBA-6AB6-4D6A-879C-77C337679202}"/>
    <cellStyle name="Normal 4 8 3 2" xfId="782" xr:uid="{6CC3E3E8-F0C8-470B-AD36-ABF531E1D123}"/>
    <cellStyle name="Normal 4 8 4" xfId="693" xr:uid="{322BE491-0157-4AC4-82FE-DBB3479433EF}"/>
    <cellStyle name="Normal 40" xfId="121" xr:uid="{00278BDE-03FD-44D3-ADAC-7E49C1459857}"/>
    <cellStyle name="Normal 40 2" xfId="358" xr:uid="{8049C8A1-BF43-4E6D-85DA-E506B560921F}"/>
    <cellStyle name="Normal 41" xfId="111" xr:uid="{0C461A88-55CE-4314-BEAD-3C565152C5E5}"/>
    <cellStyle name="Normal 41 2" xfId="348" xr:uid="{EEE79619-1A5C-4E61-88FA-1AC13B73F2D1}"/>
    <cellStyle name="Normal 42" xfId="120" xr:uid="{A67A8291-2AFE-4A62-A2D2-448E614B737C}"/>
    <cellStyle name="Normal 42 2" xfId="357" xr:uid="{FF185DB7-25C1-4A35-BA2A-B72C07100F14}"/>
    <cellStyle name="Normal 43" xfId="118" xr:uid="{F552E029-0CBD-45AB-8B00-335D38B7114D}"/>
    <cellStyle name="Normal 43 2" xfId="355" xr:uid="{FBF6ACFC-8181-42C1-A890-994973064644}"/>
    <cellStyle name="Normal 44" xfId="119" xr:uid="{977D98D8-88C4-4977-A8BC-2907E82ABA17}"/>
    <cellStyle name="Normal 44 2" xfId="356" xr:uid="{CAE6A844-56E3-4B0A-BD26-8D09367A2BED}"/>
    <cellStyle name="Normal 45" xfId="122" xr:uid="{64ADFE6E-8AB0-4800-8EBB-03EF17F2832F}"/>
    <cellStyle name="Normal 45 2" xfId="359" xr:uid="{1D6FAC3D-0EAF-4E33-B634-3A2C3B5B8C7E}"/>
    <cellStyle name="Normal 46" xfId="123" xr:uid="{940F837E-F904-4338-B559-8002FEAD8AD8}"/>
    <cellStyle name="Normal 46 2" xfId="360" xr:uid="{C835D6CA-9829-4725-AF33-289AF6EB4666}"/>
    <cellStyle name="Normal 47" xfId="124" xr:uid="{33B085B5-EE0D-4B96-AF6C-2710E20F6589}"/>
    <cellStyle name="Normal 47 2" xfId="361" xr:uid="{6422281E-C817-4A5C-995B-DE1F0A660FE1}"/>
    <cellStyle name="Normal 48" xfId="125" xr:uid="{7F14A31C-2F30-4AF7-A3C5-34250BB5DC30}"/>
    <cellStyle name="Normal 48 2" xfId="362" xr:uid="{EB66EA01-F6D9-4C42-B01E-966C57170200}"/>
    <cellStyle name="Normal 49" xfId="134" xr:uid="{4D6B5376-E7A3-437D-98A0-BBF34887E44D}"/>
    <cellStyle name="Normal 49 2" xfId="371" xr:uid="{DCD7B841-A579-43E2-9554-23EBA27A7097}"/>
    <cellStyle name="Normal 5" xfId="26" xr:uid="{71326F2B-1F8F-44F0-ABD8-E3D127BBC1A7}"/>
    <cellStyle name="Normal 5 2" xfId="49" xr:uid="{0C434A25-BBB1-4E75-B691-6EBC270DD68C}"/>
    <cellStyle name="Normal 5 3" xfId="64" xr:uid="{44F45D2F-D671-4915-8056-5F5ABE0FB183}"/>
    <cellStyle name="Normal 50" xfId="135" xr:uid="{BBE20177-7A4E-4EB5-AA21-1D1605532998}"/>
    <cellStyle name="Normal 50 2" xfId="372" xr:uid="{CFB29033-0F12-469A-AA89-34E77955720A}"/>
    <cellStyle name="Normal 51" xfId="136" xr:uid="{EB856C01-18B1-4C82-9C4F-31D5A68F0ACC}"/>
    <cellStyle name="Normal 51 2" xfId="373" xr:uid="{CD8FBC51-6D37-48A0-B33C-5E67FD6D5B5E}"/>
    <cellStyle name="Normal 52" xfId="137" xr:uid="{6313615B-D181-4E9E-88EC-58F539803BF4}"/>
    <cellStyle name="Normal 52 2" xfId="374" xr:uid="{CCE8C8E3-94E4-49FC-B6A5-1D330E69A12C}"/>
    <cellStyle name="Normal 53" xfId="138" xr:uid="{BB8763E5-9AA9-4207-890C-15E994FB08B7}"/>
    <cellStyle name="Normal 53 2" xfId="375" xr:uid="{2584C93C-B7B8-48C4-A3B8-390780732392}"/>
    <cellStyle name="Normal 54" xfId="139" xr:uid="{4A94197A-0D24-4FCD-BB8A-8450138A56A6}"/>
    <cellStyle name="Normal 54 2" xfId="376" xr:uid="{7969B18D-9E2E-4E90-96FF-15679764D8BE}"/>
    <cellStyle name="Normal 55" xfId="140" xr:uid="{62B37827-CBA8-4673-B4C9-6226C871AFF2}"/>
    <cellStyle name="Normal 55 2" xfId="377" xr:uid="{4494BCDF-DE72-44C0-8CDC-2CFEAAE2A6A2}"/>
    <cellStyle name="Normal 56" xfId="141" xr:uid="{21F69577-D783-4BE5-AFDB-679DCD8D92A9}"/>
    <cellStyle name="Normal 56 2" xfId="378" xr:uid="{2F500DD6-F5C1-423B-92A6-F7A8D24F6B82}"/>
    <cellStyle name="Normal 57" xfId="142" xr:uid="{DE2A4A50-8CB4-4E35-ACDC-1DD405694B8B}"/>
    <cellStyle name="Normal 57 2" xfId="379" xr:uid="{61F588EB-93A8-4509-BC60-0C33CC7DDCC8}"/>
    <cellStyle name="Normal 58" xfId="143" xr:uid="{40AA04E5-8A4F-4899-A1A7-0D2C1CE1823D}"/>
    <cellStyle name="Normal 58 2" xfId="380" xr:uid="{D144C88C-8ABE-441F-A9F5-7578E01708C2}"/>
    <cellStyle name="Normal 59" xfId="144" xr:uid="{3F4929CF-28FB-49AE-B78A-C1A8909AA41F}"/>
    <cellStyle name="Normal 59 2" xfId="381" xr:uid="{CFBC0881-5816-45C0-AAA4-11FFD3B5C9F0}"/>
    <cellStyle name="Normal 6" xfId="27" xr:uid="{FB014BFA-66F9-412F-BFE9-CA83C8735AE8}"/>
    <cellStyle name="Normal 60" xfId="145" xr:uid="{EBA91BEE-9C54-4AFD-9615-0BAAB55250F8}"/>
    <cellStyle name="Normal 60 2" xfId="382" xr:uid="{9331FE1F-5BAE-44A9-AB58-96C39A7290CA}"/>
    <cellStyle name="Normal 61" xfId="146" xr:uid="{189A40A1-D3EE-43BD-AF4D-85801B5248C2}"/>
    <cellStyle name="Normal 61 2" xfId="383" xr:uid="{B9F58875-8D73-41A4-8756-73B87347A789}"/>
    <cellStyle name="Normal 62" xfId="147" xr:uid="{338BE582-64DE-426F-B63C-FDF9CDCD9B23}"/>
    <cellStyle name="Normal 62 2" xfId="384" xr:uid="{C40CAF64-E37D-4897-B97E-DE02AAA0ABD6}"/>
    <cellStyle name="Normal 63" xfId="148" xr:uid="{8950F0D2-8A23-4F44-968D-8B2A2B39DB2E}"/>
    <cellStyle name="Normal 63 2" xfId="385" xr:uid="{324FD8C0-B991-40E8-8FA0-936F4F856031}"/>
    <cellStyle name="Normal 64" xfId="149" xr:uid="{94EAEF9F-450B-4A13-9B94-8DF9682E98C6}"/>
    <cellStyle name="Normal 64 2" xfId="386" xr:uid="{A984F2FF-45F3-4B5A-94D8-0E1FA6BA28AB}"/>
    <cellStyle name="Normal 65" xfId="150" xr:uid="{08A4CCDD-455C-44E4-BD32-F55E83E5C776}"/>
    <cellStyle name="Normal 65 2" xfId="387" xr:uid="{C5D80EA6-84FA-451E-9AB9-992400B134BD}"/>
    <cellStyle name="Normal 66" xfId="151" xr:uid="{00ACA990-9BBB-4937-AFC9-237BD87900A4}"/>
    <cellStyle name="Normal 66 2" xfId="388" xr:uid="{C45C8111-052A-414F-AEF6-1470C796636C}"/>
    <cellStyle name="Normal 67" xfId="152" xr:uid="{910C2FD4-3E79-4B24-90D5-21BA537A61C3}"/>
    <cellStyle name="Normal 67 2" xfId="389" xr:uid="{09A63B69-9E56-4CFA-A6DD-D71DDB082FBB}"/>
    <cellStyle name="Normal 68" xfId="153" xr:uid="{A4CB3254-BADC-4E26-BE53-416CB98C65EE}"/>
    <cellStyle name="Normal 68 2" xfId="390" xr:uid="{2E9723BA-B0FE-4A19-B685-4D7F32FC490F}"/>
    <cellStyle name="Normal 69" xfId="154" xr:uid="{70E2E22C-4688-45D0-8FA0-2843600DCADD}"/>
    <cellStyle name="Normal 69 2" xfId="391" xr:uid="{447F57DF-E8D7-4CD1-A850-129C20FA7677}"/>
    <cellStyle name="Normal 7" xfId="40" xr:uid="{68FE5060-239E-4F9A-9C1A-1ADA1A3BA21C}"/>
    <cellStyle name="Normal 7 2" xfId="36" xr:uid="{0177BCD2-5B90-4C8F-969B-CA230B0A8226}"/>
    <cellStyle name="Normal 70" xfId="155" xr:uid="{09F53578-3D84-43A7-9205-8C43FB83883D}"/>
    <cellStyle name="Normal 70 2" xfId="392" xr:uid="{112C3BA4-E535-457D-865D-F932AE1E8155}"/>
    <cellStyle name="Normal 71" xfId="156" xr:uid="{B6208941-7FB6-4EF2-9393-D120C40F1966}"/>
    <cellStyle name="Normal 71 2" xfId="393" xr:uid="{60D70959-70CF-40FE-8F7F-5733B761B27B}"/>
    <cellStyle name="Normal 72" xfId="157" xr:uid="{7CE1CC36-1837-47BC-BF17-ADFADA520469}"/>
    <cellStyle name="Normal 72 2" xfId="394" xr:uid="{B1CAC958-1DE1-4308-81FF-26C67BAE66DA}"/>
    <cellStyle name="Normal 73" xfId="158" xr:uid="{878757D1-8B8C-49A2-8AE1-1DB6B00481D5}"/>
    <cellStyle name="Normal 73 2" xfId="395" xr:uid="{988BA056-B2BE-4C09-A07C-3FD91D706375}"/>
    <cellStyle name="Normal 74" xfId="159" xr:uid="{C6E1F9B1-3AFC-466C-B317-0288E2A1F525}"/>
    <cellStyle name="Normal 74 2" xfId="396" xr:uid="{F525D563-9DFC-4CEB-B00E-CCFA58783F63}"/>
    <cellStyle name="Normal 75" xfId="160" xr:uid="{164517CE-6EAD-424A-A521-27D35CF48DBC}"/>
    <cellStyle name="Normal 75 2" xfId="397" xr:uid="{86593003-86E5-4AFA-9DFC-50EEE89219DB}"/>
    <cellStyle name="Normal 76" xfId="161" xr:uid="{0A92E0C2-3FAC-4440-93D2-C57D0EC21381}"/>
    <cellStyle name="Normal 76 2" xfId="398" xr:uid="{E7FAA09C-2DA7-421A-83AD-9FDC944E5885}"/>
    <cellStyle name="Normal 77" xfId="162" xr:uid="{97F1D586-A9ED-4195-A111-8C761302E8FA}"/>
    <cellStyle name="Normal 77 2" xfId="399" xr:uid="{D404F1D9-3221-424B-B8D3-CC5E72BC01A2}"/>
    <cellStyle name="Normal 78" xfId="163" xr:uid="{87D18631-D986-452D-8703-7002D790AD48}"/>
    <cellStyle name="Normal 78 2" xfId="400" xr:uid="{BE984F46-03AA-4E3C-A55B-235A23C87A7F}"/>
    <cellStyle name="Normal 79" xfId="164" xr:uid="{B88154D9-89BC-4D7E-9B94-B19767121CB4}"/>
    <cellStyle name="Normal 79 2" xfId="401" xr:uid="{120DCCCB-2811-430B-9984-09A2BA0FFA95}"/>
    <cellStyle name="Normal 8" xfId="44" xr:uid="{1ACACFB4-DC30-42E8-914A-23345D203D21}"/>
    <cellStyle name="Normal 8 2" xfId="71" xr:uid="{5915359A-7613-4EF2-9B19-117ACB598D77}"/>
    <cellStyle name="Normal 80" xfId="165" xr:uid="{EC27AEAB-EA3B-423B-A3DE-04681C5AFF37}"/>
    <cellStyle name="Normal 80 2" xfId="402" xr:uid="{5092DD7A-88CA-45F9-8F51-1A85B40E7DF2}"/>
    <cellStyle name="Normal 81" xfId="166" xr:uid="{0CC8F96E-547D-472B-8AEA-30DC506FBD4D}"/>
    <cellStyle name="Normal 81 2" xfId="403" xr:uid="{2816B32E-6E7C-47A3-8063-93A5DBCA332A}"/>
    <cellStyle name="Normal 82" xfId="167" xr:uid="{566E9C27-D0C4-4000-B88C-62DB4B5795E9}"/>
    <cellStyle name="Normal 82 2" xfId="404" xr:uid="{5A236D98-5286-4F43-BA1F-752B0F10489D}"/>
    <cellStyle name="Normal 83" xfId="207" xr:uid="{A03560D9-D1AA-434A-9156-97D448A7F496}"/>
    <cellStyle name="Normal 83 2" xfId="411" xr:uid="{E880A3F1-A06A-44C8-B238-E655E5E3F85A}"/>
    <cellStyle name="Normal 84" xfId="208" xr:uid="{39E80BB9-0D7D-4C1D-BE2B-34717CA11F74}"/>
    <cellStyle name="Normal 84 2" xfId="412" xr:uid="{50E897FC-DD02-4215-91B8-DC15A060EC8C}"/>
    <cellStyle name="Normal 85" xfId="210" xr:uid="{81A1A0F4-F4E4-4288-B8C0-662654669D71}"/>
    <cellStyle name="Normal 85 2" xfId="414" xr:uid="{A2B6703B-F168-492F-A79F-FEBC362CFDBD}"/>
    <cellStyle name="Normal 86" xfId="211" xr:uid="{ED56273F-60EF-4BE5-AC93-14EFECA99AFC}"/>
    <cellStyle name="Normal 86 2" xfId="415" xr:uid="{344844BD-DE68-47D1-9B32-815E26134531}"/>
    <cellStyle name="Normal 87" xfId="212" xr:uid="{2E5A33C3-F4B6-4380-955D-1524FB902781}"/>
    <cellStyle name="Normal 87 2" xfId="416" xr:uid="{27346897-F97B-4C41-BDF2-85A88D70225B}"/>
    <cellStyle name="Normal 88" xfId="213" xr:uid="{D8FE2C84-4418-4292-8705-56E3EC4C4CE8}"/>
    <cellStyle name="Normal 88 2" xfId="417" xr:uid="{7F253A39-9C90-4F9C-939B-24D5533D09AC}"/>
    <cellStyle name="Normal 89" xfId="214" xr:uid="{C86B56CE-98FD-413F-8A3F-3900149FC827}"/>
    <cellStyle name="Normal 89 2" xfId="418" xr:uid="{18C36A88-A952-4622-91C7-1A0037F69837}"/>
    <cellStyle name="Normal 9" xfId="53" xr:uid="{F6E9FBC1-0C86-4F9B-8F8F-A9B6D95754ED}"/>
    <cellStyle name="Normal 9 2" xfId="76" xr:uid="{FBDAD807-AEC4-43FA-9139-78726C5AC731}"/>
    <cellStyle name="Normal 90" xfId="215" xr:uid="{FB4974C5-FFF3-4474-B383-AB6E2C6CA338}"/>
    <cellStyle name="Normal 90 2" xfId="419" xr:uid="{D6CA7FF0-8994-49A3-A9A6-BA995173ABE6}"/>
    <cellStyle name="Normal 91" xfId="216" xr:uid="{7E63F2F0-A266-4869-B6D3-B3E908249B9B}"/>
    <cellStyle name="Normal 91 2" xfId="420" xr:uid="{02BB3C3E-A555-48C6-B6E8-FE36EAE47842}"/>
    <cellStyle name="Normal 92" xfId="209" xr:uid="{D0C180CA-F842-4E12-92F9-043A37A872D9}"/>
    <cellStyle name="Normal 92 2" xfId="413" xr:uid="{B0E6BFD0-0F83-4494-816F-3E3AFED3DA3F}"/>
    <cellStyle name="Normal 93" xfId="217" xr:uid="{624E6BED-42D6-447D-8888-5E4050ABFA75}"/>
    <cellStyle name="Normal 93 2" xfId="421" xr:uid="{C5D52722-6F5E-4FCE-94C2-6F964EAF021D}"/>
    <cellStyle name="Normal 94" xfId="218" xr:uid="{72177008-72CE-4556-8698-D4593ACA136B}"/>
    <cellStyle name="Normal 94 2" xfId="422" xr:uid="{A400C2A8-1315-4386-BFAD-0C2F0500A5EC}"/>
    <cellStyle name="Normal 95" xfId="219" xr:uid="{EC55A9A5-21EF-4163-839F-7745E1FCA5CD}"/>
    <cellStyle name="Normal 95 2" xfId="423" xr:uid="{3EC710F9-1104-4E17-BBE5-D99EF32CB8F2}"/>
    <cellStyle name="Normal 96" xfId="220" xr:uid="{B7BB3643-FD9C-4EF3-83F0-673AAC4DB318}"/>
    <cellStyle name="Normal 96 2" xfId="424" xr:uid="{044B0F10-BE3E-4B12-93EA-FFE7956F98A8}"/>
    <cellStyle name="Normal 97" xfId="221" xr:uid="{5C9F7F08-4A25-4E35-B8BE-B5C27B8723A5}"/>
    <cellStyle name="Normal 97 2" xfId="425" xr:uid="{397AF4E0-25F9-4054-8A3B-BE175D0F6CCB}"/>
    <cellStyle name="Normal 98" xfId="223" xr:uid="{9172ACDD-76EC-4713-9001-AD6BC2389F2F}"/>
    <cellStyle name="Normal 98 2" xfId="427" xr:uid="{EF72823F-C81A-4AD1-B3C2-E6B0043D4105}"/>
    <cellStyle name="Normal 99" xfId="224" xr:uid="{B9FF0F82-F687-4C25-B0B7-2F83CC41163F}"/>
    <cellStyle name="Normal 99 2" xfId="428" xr:uid="{28ECDC67-8F55-45F5-B807-9EF6D239FB59}"/>
    <cellStyle name="Notas 2" xfId="199" xr:uid="{A730F23C-5077-4631-9D7F-11AEE49907D9}"/>
    <cellStyle name="Notas 2 2" xfId="407" xr:uid="{D1EA250F-A52C-4FFF-AEB2-F9C0CCB11618}"/>
    <cellStyle name="Notas 2 2 2" xfId="619" xr:uid="{6105F2D1-A2C7-4E73-9065-CE27DA4D8A5E}"/>
    <cellStyle name="Notas 2 2 2 2" xfId="830" xr:uid="{F607AA9C-9B5A-4168-A746-642E238EADC2}"/>
    <cellStyle name="Notas 2 2 3" xfId="741" xr:uid="{82BD2D50-32D3-4D05-A01A-1D69E7690140}"/>
    <cellStyle name="Notas 2 3" xfId="577" xr:uid="{9E7BA29D-4155-4234-866D-56FB66C50B27}"/>
    <cellStyle name="Notas 2 3 2" xfId="788" xr:uid="{C3DC87C6-C8F4-4F3A-964F-83117BE91D58}"/>
    <cellStyle name="Notas 2 4" xfId="699" xr:uid="{5C5DE94B-8C42-42A7-9C1F-0219480F2776}"/>
    <cellStyle name="Porcentaje" xfId="1" builtinId="5"/>
    <cellStyle name="Porcentaje 2" xfId="37" xr:uid="{0F0BDE1E-246C-43C0-88C9-563E53B601F2}"/>
    <cellStyle name="Porcentaje 2 2" xfId="38" xr:uid="{F31077A9-E30A-40D6-87FE-4FFA9C4A6FBB}"/>
    <cellStyle name="Porcentaje 3" xfId="7" xr:uid="{BE3572C7-40BB-4198-9775-AD714EF754EF}"/>
    <cellStyle name="Porcentaje 4" xfId="976" xr:uid="{B380A6F4-1816-4ED5-BDE4-3E5663859C29}"/>
    <cellStyle name="Punto" xfId="17" xr:uid="{30D5B50A-7A2E-4041-AB91-54CD0EB6CFA7}"/>
    <cellStyle name="Punto0" xfId="18" xr:uid="{561CB9A4-C3BC-4858-AE4C-0ABA8B1D6B98}"/>
    <cellStyle name="Salida 2" xfId="200" xr:uid="{BE7622F4-84B3-4170-A730-AD1B3B5EBE53}"/>
    <cellStyle name="Salida 2 2" xfId="408" xr:uid="{4E4811BE-9800-46E5-82ED-60F92E6BED40}"/>
    <cellStyle name="Salida 2 2 2" xfId="620" xr:uid="{EA08B7B9-C3DC-468A-9FEC-A641F479CD15}"/>
    <cellStyle name="Salida 2 2 2 2" xfId="831" xr:uid="{6B273EEB-8625-4B1D-88E9-034D14EEBA06}"/>
    <cellStyle name="Salida 2 2 3" xfId="742" xr:uid="{D3B928A3-65A3-4D07-AD5E-2E6494EA45CE}"/>
    <cellStyle name="Salida 2 3" xfId="578" xr:uid="{1EE32E59-39BA-493E-B98A-14EE5852E256}"/>
    <cellStyle name="Salida 2 3 2" xfId="789" xr:uid="{42E4FCDB-B788-4EAB-9BD5-8618F559C377}"/>
    <cellStyle name="Salida 2 4" xfId="700" xr:uid="{D9706749-587D-46AA-B64D-C65826D16E4F}"/>
    <cellStyle name="Texto de advertencia 2" xfId="201" xr:uid="{9872E734-9715-4485-BB01-889B25C444EA}"/>
    <cellStyle name="Texto explicativo 2" xfId="202" xr:uid="{88BD5AA2-B951-4D04-92BA-B1B555983C76}"/>
    <cellStyle name="Título 2 2" xfId="204" xr:uid="{B1501054-E656-459A-879A-5E64093E1B38}"/>
    <cellStyle name="Título 3 2" xfId="205" xr:uid="{9E0E2239-EB82-4D0D-B8E9-63D4D60E58E5}"/>
    <cellStyle name="Título 3 2 2" xfId="409" xr:uid="{86563B7F-2606-4E6D-8351-366BA03CDF59}"/>
    <cellStyle name="Título 3 2 2 2" xfId="621" xr:uid="{BE704BC3-EFC0-4EDF-BD4B-9BF1BCCCCD46}"/>
    <cellStyle name="Título 3 2 2 2 2" xfId="832" xr:uid="{18274C0F-831F-46F5-B5F5-CC93790DC38E}"/>
    <cellStyle name="Título 3 2 2 2 2 2" xfId="974" xr:uid="{6BA3B41B-6138-4DB2-A91A-F0D0061CE994}"/>
    <cellStyle name="Título 3 2 2 2 3" xfId="968" xr:uid="{002AC3CA-FC93-4062-9586-8B7582642789}"/>
    <cellStyle name="Título 3 2 2 3" xfId="743" xr:uid="{CDB32D67-DF4B-46A6-BF9D-BFC942152C53}"/>
    <cellStyle name="Título 3 2 2 3 2" xfId="971" xr:uid="{61F893D7-D21E-4712-A451-A720DA57408D}"/>
    <cellStyle name="Título 3 2 2 4" xfId="965" xr:uid="{5CFDD54A-FAF6-4478-A773-5D770BB49C8F}"/>
    <cellStyle name="Título 3 2 3" xfId="507" xr:uid="{3664F015-9238-4376-B9CF-3E5B22E5000C}"/>
    <cellStyle name="Título 3 2 3 2" xfId="623" xr:uid="{4D7D6947-9163-4F12-AFDA-5CE52C7CA923}"/>
    <cellStyle name="Título 3 2 3 2 2" xfId="834" xr:uid="{3402F45C-C63A-4C85-A130-FE24B6645A58}"/>
    <cellStyle name="Título 3 2 3 2 2 2" xfId="975" xr:uid="{A048A8D0-5319-4294-8822-6A65940C8AE4}"/>
    <cellStyle name="Título 3 2 3 2 3" xfId="969" xr:uid="{D6A59B2A-6A06-4082-BB99-3AF5A9414AEC}"/>
    <cellStyle name="Título 3 2 3 3" xfId="745" xr:uid="{C9B408DE-5C0E-4845-BECE-D80FF99D0B53}"/>
    <cellStyle name="Título 3 2 3 3 2" xfId="972" xr:uid="{7D01E452-147A-4DDD-8D53-3E0D65D8CACC}"/>
    <cellStyle name="Título 3 2 3 4" xfId="966" xr:uid="{9149A4AC-044B-447B-A0D9-8031DCD68E0E}"/>
    <cellStyle name="Título 3 2 4" xfId="579" xr:uid="{3ABC7B7B-5031-4A92-897C-10CD7C906D97}"/>
    <cellStyle name="Título 3 2 4 2" xfId="790" xr:uid="{57C308B2-7A7E-429E-A057-A5C00978F42E}"/>
    <cellStyle name="Título 3 2 4 2 2" xfId="973" xr:uid="{5A2F4C17-6606-4B3F-9624-85D1C2632DB4}"/>
    <cellStyle name="Título 3 2 4 3" xfId="967" xr:uid="{A317E611-93E1-4430-B74A-4B1CE5AD4CF9}"/>
    <cellStyle name="Título 3 2 5" xfId="701" xr:uid="{FF9C730D-7D36-4188-B9AA-7E7D716B6E18}"/>
    <cellStyle name="Título 3 2 5 2" xfId="970" xr:uid="{25382132-BBAA-4481-AF85-D126285B137E}"/>
    <cellStyle name="Título 3 2 6" xfId="964" xr:uid="{69745CA0-C283-410B-B980-D7B3B8A449DA}"/>
    <cellStyle name="Título 4" xfId="203" xr:uid="{C39F60FD-9346-4728-AD3A-389B9D678DBD}"/>
    <cellStyle name="Total 2" xfId="206" xr:uid="{E2A2279F-6615-47E0-BBE5-DE591A3808CE}"/>
    <cellStyle name="Total 2 2" xfId="410" xr:uid="{5BB49F5C-9D45-468E-9499-12F8B0CC66EA}"/>
    <cellStyle name="Total 2 2 2" xfId="622" xr:uid="{A05FA254-5A1B-4749-832E-005B06EA2B68}"/>
    <cellStyle name="Total 2 2 2 2" xfId="833" xr:uid="{B9FD939B-5ED2-48B6-B1E2-404EDEF5ADA3}"/>
    <cellStyle name="Total 2 2 3" xfId="744" xr:uid="{B9979263-7626-479E-A153-BEF826B255A2}"/>
    <cellStyle name="Total 2 3" xfId="580" xr:uid="{B73B400D-91EC-48FA-A38D-CC0C05BA136E}"/>
    <cellStyle name="Total 2 3 2" xfId="791" xr:uid="{3F5B9D2A-A874-4FA1-BCCE-EDC9C3ADE500}"/>
    <cellStyle name="Total 2 4" xfId="702" xr:uid="{94B84FE3-72F8-4923-B403-BF1D8BFE91C2}"/>
  </cellStyles>
  <dxfs count="0"/>
  <tableStyles count="0" defaultTableStyle="TableStyleMedium2" defaultPivotStyle="PivotStyleLight16"/>
  <colors>
    <mruColors>
      <color rgb="FF99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/>
              <a:t>Q aliviado primario</a:t>
            </a:r>
            <a:r>
              <a:rPr lang="es-ES" baseline="0"/>
              <a:t> - Q aliviado total</a:t>
            </a:r>
            <a:endParaRPr lang="es-E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'1.1.2. Análisis aliviados'!$B$1</c:f>
              <c:strCache>
                <c:ptCount val="1"/>
                <c:pt idx="0">
                  <c:v>Q INFLUENTE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'1.1.2. Análisis aliviados'!$B$3:$B$160</c:f>
              <c:numCache>
                <c:formatCode>General</c:formatCode>
                <c:ptCount val="158"/>
                <c:pt idx="0">
                  <c:v>91.048999999999992</c:v>
                </c:pt>
                <c:pt idx="1">
                  <c:v>93.050000000000011</c:v>
                </c:pt>
                <c:pt idx="2">
                  <c:v>94.007999999999996</c:v>
                </c:pt>
                <c:pt idx="3">
                  <c:v>95.559000000000012</c:v>
                </c:pt>
                <c:pt idx="4">
                  <c:v>95.926999999999992</c:v>
                </c:pt>
                <c:pt idx="5">
                  <c:v>96.185000000000002</c:v>
                </c:pt>
                <c:pt idx="6">
                  <c:v>99.647999999999996</c:v>
                </c:pt>
                <c:pt idx="7">
                  <c:v>100.166</c:v>
                </c:pt>
                <c:pt idx="8">
                  <c:v>103.00200000000001</c:v>
                </c:pt>
                <c:pt idx="9">
                  <c:v>103.48299999999999</c:v>
                </c:pt>
                <c:pt idx="10">
                  <c:v>103.79300000000001</c:v>
                </c:pt>
                <c:pt idx="11">
                  <c:v>105.15400000000001</c:v>
                </c:pt>
                <c:pt idx="12">
                  <c:v>105.86999999999999</c:v>
                </c:pt>
                <c:pt idx="13">
                  <c:v>106.205</c:v>
                </c:pt>
                <c:pt idx="14">
                  <c:v>106.358</c:v>
                </c:pt>
                <c:pt idx="15">
                  <c:v>107.357</c:v>
                </c:pt>
                <c:pt idx="16">
                  <c:v>107.85300000000001</c:v>
                </c:pt>
                <c:pt idx="17">
                  <c:v>108.16499999999999</c:v>
                </c:pt>
                <c:pt idx="18">
                  <c:v>108.286</c:v>
                </c:pt>
                <c:pt idx="19">
                  <c:v>109.92999999999999</c:v>
                </c:pt>
                <c:pt idx="20">
                  <c:v>110.045</c:v>
                </c:pt>
                <c:pt idx="21">
                  <c:v>110.089</c:v>
                </c:pt>
                <c:pt idx="22">
                  <c:v>110.583</c:v>
                </c:pt>
                <c:pt idx="23">
                  <c:v>110.947</c:v>
                </c:pt>
                <c:pt idx="24">
                  <c:v>111.06399999999999</c:v>
                </c:pt>
                <c:pt idx="25">
                  <c:v>111.636</c:v>
                </c:pt>
                <c:pt idx="26">
                  <c:v>111.709</c:v>
                </c:pt>
                <c:pt idx="27">
                  <c:v>112.43299999999999</c:v>
                </c:pt>
                <c:pt idx="28">
                  <c:v>112.65600000000001</c:v>
                </c:pt>
                <c:pt idx="29">
                  <c:v>113.03800000000001</c:v>
                </c:pt>
                <c:pt idx="30">
                  <c:v>113.137</c:v>
                </c:pt>
                <c:pt idx="31">
                  <c:v>113.971</c:v>
                </c:pt>
                <c:pt idx="32">
                  <c:v>114.34399999999999</c:v>
                </c:pt>
                <c:pt idx="33">
                  <c:v>114.74799999999999</c:v>
                </c:pt>
                <c:pt idx="34">
                  <c:v>114.901</c:v>
                </c:pt>
                <c:pt idx="35">
                  <c:v>115.202</c:v>
                </c:pt>
                <c:pt idx="36">
                  <c:v>115.502</c:v>
                </c:pt>
                <c:pt idx="37">
                  <c:v>115.729</c:v>
                </c:pt>
                <c:pt idx="38">
                  <c:v>116.726</c:v>
                </c:pt>
                <c:pt idx="39">
                  <c:v>117.42</c:v>
                </c:pt>
                <c:pt idx="40">
                  <c:v>117.925</c:v>
                </c:pt>
                <c:pt idx="41">
                  <c:v>118.32</c:v>
                </c:pt>
                <c:pt idx="42">
                  <c:v>119.812</c:v>
                </c:pt>
                <c:pt idx="43">
                  <c:v>120.479</c:v>
                </c:pt>
                <c:pt idx="44">
                  <c:v>121.152</c:v>
                </c:pt>
                <c:pt idx="45">
                  <c:v>122.867</c:v>
                </c:pt>
                <c:pt idx="46">
                  <c:v>123.44800000000001</c:v>
                </c:pt>
                <c:pt idx="47">
                  <c:v>123.458</c:v>
                </c:pt>
                <c:pt idx="48">
                  <c:v>123.828</c:v>
                </c:pt>
                <c:pt idx="49">
                  <c:v>124.07499999999999</c:v>
                </c:pt>
                <c:pt idx="50">
                  <c:v>124.893</c:v>
                </c:pt>
                <c:pt idx="51">
                  <c:v>126.351</c:v>
                </c:pt>
                <c:pt idx="52">
                  <c:v>127.423</c:v>
                </c:pt>
                <c:pt idx="53">
                  <c:v>128.09</c:v>
                </c:pt>
                <c:pt idx="54">
                  <c:v>129.571</c:v>
                </c:pt>
                <c:pt idx="55">
                  <c:v>129.68100000000001</c:v>
                </c:pt>
                <c:pt idx="56">
                  <c:v>130.45400000000001</c:v>
                </c:pt>
                <c:pt idx="57">
                  <c:v>131.03100000000001</c:v>
                </c:pt>
                <c:pt idx="58">
                  <c:v>131.09799999999998</c:v>
                </c:pt>
                <c:pt idx="59">
                  <c:v>131.43299999999999</c:v>
                </c:pt>
                <c:pt idx="60">
                  <c:v>131.54499999999999</c:v>
                </c:pt>
                <c:pt idx="61">
                  <c:v>131.61799999999999</c:v>
                </c:pt>
                <c:pt idx="62">
                  <c:v>133.40299999999999</c:v>
                </c:pt>
                <c:pt idx="63">
                  <c:v>134.36500000000001</c:v>
                </c:pt>
                <c:pt idx="64">
                  <c:v>135.27199999999999</c:v>
                </c:pt>
                <c:pt idx="65">
                  <c:v>136.77199999999999</c:v>
                </c:pt>
                <c:pt idx="66">
                  <c:v>138.15100000000001</c:v>
                </c:pt>
                <c:pt idx="67">
                  <c:v>139.27500000000001</c:v>
                </c:pt>
                <c:pt idx="68">
                  <c:v>139.39400000000001</c:v>
                </c:pt>
                <c:pt idx="69">
                  <c:v>139.53800000000001</c:v>
                </c:pt>
                <c:pt idx="70">
                  <c:v>139.61199999999999</c:v>
                </c:pt>
                <c:pt idx="71">
                  <c:v>141.16399999999999</c:v>
                </c:pt>
                <c:pt idx="72">
                  <c:v>141.76299999999998</c:v>
                </c:pt>
                <c:pt idx="73">
                  <c:v>142.351</c:v>
                </c:pt>
                <c:pt idx="74">
                  <c:v>143.21899999999999</c:v>
                </c:pt>
                <c:pt idx="75">
                  <c:v>143.82900000000001</c:v>
                </c:pt>
                <c:pt idx="76">
                  <c:v>144.364</c:v>
                </c:pt>
                <c:pt idx="77">
                  <c:v>144.423</c:v>
                </c:pt>
                <c:pt idx="78">
                  <c:v>145.61099999999999</c:v>
                </c:pt>
                <c:pt idx="79">
                  <c:v>145.92599999999999</c:v>
                </c:pt>
                <c:pt idx="80">
                  <c:v>149.06</c:v>
                </c:pt>
                <c:pt idx="81">
                  <c:v>152.18900000000002</c:v>
                </c:pt>
                <c:pt idx="82">
                  <c:v>152.26500000000001</c:v>
                </c:pt>
                <c:pt idx="83">
                  <c:v>157.928</c:v>
                </c:pt>
                <c:pt idx="84">
                  <c:v>158.321</c:v>
                </c:pt>
                <c:pt idx="85">
                  <c:v>159.012</c:v>
                </c:pt>
                <c:pt idx="86">
                  <c:v>160.251</c:v>
                </c:pt>
                <c:pt idx="87">
                  <c:v>160.947</c:v>
                </c:pt>
                <c:pt idx="88">
                  <c:v>162.13499999999999</c:v>
                </c:pt>
                <c:pt idx="89">
                  <c:v>162.18799999999999</c:v>
                </c:pt>
                <c:pt idx="90">
                  <c:v>163.44200000000001</c:v>
                </c:pt>
                <c:pt idx="91">
                  <c:v>167.899</c:v>
                </c:pt>
                <c:pt idx="92">
                  <c:v>169.38900000000001</c:v>
                </c:pt>
                <c:pt idx="93">
                  <c:v>169.71600000000001</c:v>
                </c:pt>
                <c:pt idx="94">
                  <c:v>170.46099999999998</c:v>
                </c:pt>
                <c:pt idx="95">
                  <c:v>170.97800000000001</c:v>
                </c:pt>
                <c:pt idx="96">
                  <c:v>172.76400000000001</c:v>
                </c:pt>
                <c:pt idx="97">
                  <c:v>172.89400000000001</c:v>
                </c:pt>
                <c:pt idx="98">
                  <c:v>175.767</c:v>
                </c:pt>
                <c:pt idx="99">
                  <c:v>180.16800000000001</c:v>
                </c:pt>
                <c:pt idx="100">
                  <c:v>181.06799999999998</c:v>
                </c:pt>
                <c:pt idx="101">
                  <c:v>181.67700000000002</c:v>
                </c:pt>
                <c:pt idx="102">
                  <c:v>182.16899999999998</c:v>
                </c:pt>
                <c:pt idx="103">
                  <c:v>182.953</c:v>
                </c:pt>
                <c:pt idx="104">
                  <c:v>183.43099999999998</c:v>
                </c:pt>
                <c:pt idx="105">
                  <c:v>184.30700000000002</c:v>
                </c:pt>
                <c:pt idx="106">
                  <c:v>186.48</c:v>
                </c:pt>
                <c:pt idx="107">
                  <c:v>186.56200000000001</c:v>
                </c:pt>
                <c:pt idx="108">
                  <c:v>188.22</c:v>
                </c:pt>
                <c:pt idx="109">
                  <c:v>190.75400000000002</c:v>
                </c:pt>
                <c:pt idx="110">
                  <c:v>191.667</c:v>
                </c:pt>
                <c:pt idx="111">
                  <c:v>194.29300000000001</c:v>
                </c:pt>
                <c:pt idx="112">
                  <c:v>196.39099999999999</c:v>
                </c:pt>
                <c:pt idx="113">
                  <c:v>198.40700000000001</c:v>
                </c:pt>
                <c:pt idx="114">
                  <c:v>199.76600000000002</c:v>
                </c:pt>
                <c:pt idx="115">
                  <c:v>201.548</c:v>
                </c:pt>
                <c:pt idx="116">
                  <c:v>205.03700000000001</c:v>
                </c:pt>
                <c:pt idx="117">
                  <c:v>206.911</c:v>
                </c:pt>
                <c:pt idx="118">
                  <c:v>213.00299999999999</c:v>
                </c:pt>
                <c:pt idx="119">
                  <c:v>213.22699999999998</c:v>
                </c:pt>
                <c:pt idx="120">
                  <c:v>217.15100000000001</c:v>
                </c:pt>
                <c:pt idx="121">
                  <c:v>223.55799999999999</c:v>
                </c:pt>
                <c:pt idx="122">
                  <c:v>224.31399999999999</c:v>
                </c:pt>
                <c:pt idx="123">
                  <c:v>228.70400000000001</c:v>
                </c:pt>
                <c:pt idx="124">
                  <c:v>230.28899999999999</c:v>
                </c:pt>
                <c:pt idx="125">
                  <c:v>235.22499999999997</c:v>
                </c:pt>
                <c:pt idx="126">
                  <c:v>239.87699999999998</c:v>
                </c:pt>
                <c:pt idx="127">
                  <c:v>255.547</c:v>
                </c:pt>
                <c:pt idx="128">
                  <c:v>257.58600000000001</c:v>
                </c:pt>
                <c:pt idx="129">
                  <c:v>266.43599999999998</c:v>
                </c:pt>
                <c:pt idx="130">
                  <c:v>281.49699999999996</c:v>
                </c:pt>
                <c:pt idx="131">
                  <c:v>285.11400000000003</c:v>
                </c:pt>
                <c:pt idx="132">
                  <c:v>287.63400000000001</c:v>
                </c:pt>
                <c:pt idx="133">
                  <c:v>291.07</c:v>
                </c:pt>
                <c:pt idx="134">
                  <c:v>296.18099999999998</c:v>
                </c:pt>
                <c:pt idx="135">
                  <c:v>302.45299999999997</c:v>
                </c:pt>
                <c:pt idx="136">
                  <c:v>302.92200000000003</c:v>
                </c:pt>
                <c:pt idx="137">
                  <c:v>304.77499999999998</c:v>
                </c:pt>
                <c:pt idx="138">
                  <c:v>319.30100000000004</c:v>
                </c:pt>
                <c:pt idx="139">
                  <c:v>323.899</c:v>
                </c:pt>
                <c:pt idx="140">
                  <c:v>330.27699999999999</c:v>
                </c:pt>
                <c:pt idx="141">
                  <c:v>339.79700000000003</c:v>
                </c:pt>
                <c:pt idx="142">
                  <c:v>347.39699999999999</c:v>
                </c:pt>
                <c:pt idx="143">
                  <c:v>361.34100000000001</c:v>
                </c:pt>
                <c:pt idx="144">
                  <c:v>374.43700000000001</c:v>
                </c:pt>
                <c:pt idx="145">
                  <c:v>434.63499999999999</c:v>
                </c:pt>
                <c:pt idx="146">
                  <c:v>451.37900000000002</c:v>
                </c:pt>
                <c:pt idx="147">
                  <c:v>461.17199999999997</c:v>
                </c:pt>
                <c:pt idx="148">
                  <c:v>555.98399999999992</c:v>
                </c:pt>
                <c:pt idx="149">
                  <c:v>654.41999999999996</c:v>
                </c:pt>
                <c:pt idx="150">
                  <c:v>743.58799999999997</c:v>
                </c:pt>
                <c:pt idx="151">
                  <c:v>777.97299999999996</c:v>
                </c:pt>
                <c:pt idx="152">
                  <c:v>843.63199999999995</c:v>
                </c:pt>
                <c:pt idx="153">
                  <c:v>944.96699999999998</c:v>
                </c:pt>
                <c:pt idx="154">
                  <c:v>948.82999999999993</c:v>
                </c:pt>
                <c:pt idx="155">
                  <c:v>958.87099999999998</c:v>
                </c:pt>
                <c:pt idx="156">
                  <c:v>988.89799999999991</c:v>
                </c:pt>
                <c:pt idx="157">
                  <c:v>1522.7570000000001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A03-4311-A360-2181E74BE8E4}"/>
            </c:ext>
          </c:extLst>
        </c:ser>
        <c:ser>
          <c:idx val="1"/>
          <c:order val="1"/>
          <c:tx>
            <c:strRef>
              <c:f>'1.1.2. Análisis aliviados'!$C$1</c:f>
              <c:strCache>
                <c:ptCount val="1"/>
                <c:pt idx="0">
                  <c:v>Q frontera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'1.1.2. Análisis aliviados'!$C$3:$C$160</c:f>
              <c:numCache>
                <c:formatCode>General</c:formatCode>
                <c:ptCount val="158"/>
                <c:pt idx="0">
                  <c:v>240</c:v>
                </c:pt>
                <c:pt idx="1">
                  <c:v>240</c:v>
                </c:pt>
                <c:pt idx="2">
                  <c:v>240</c:v>
                </c:pt>
                <c:pt idx="3">
                  <c:v>240</c:v>
                </c:pt>
                <c:pt idx="4">
                  <c:v>240</c:v>
                </c:pt>
                <c:pt idx="5">
                  <c:v>240</c:v>
                </c:pt>
                <c:pt idx="6">
                  <c:v>240</c:v>
                </c:pt>
                <c:pt idx="7">
                  <c:v>240</c:v>
                </c:pt>
                <c:pt idx="8">
                  <c:v>240</c:v>
                </c:pt>
                <c:pt idx="9">
                  <c:v>240</c:v>
                </c:pt>
                <c:pt idx="10">
                  <c:v>240</c:v>
                </c:pt>
                <c:pt idx="11">
                  <c:v>240</c:v>
                </c:pt>
                <c:pt idx="12">
                  <c:v>240</c:v>
                </c:pt>
                <c:pt idx="13">
                  <c:v>240</c:v>
                </c:pt>
                <c:pt idx="14">
                  <c:v>240</c:v>
                </c:pt>
                <c:pt idx="15">
                  <c:v>240</c:v>
                </c:pt>
                <c:pt idx="16">
                  <c:v>240</c:v>
                </c:pt>
                <c:pt idx="17">
                  <c:v>240</c:v>
                </c:pt>
                <c:pt idx="18">
                  <c:v>240</c:v>
                </c:pt>
                <c:pt idx="19">
                  <c:v>240</c:v>
                </c:pt>
                <c:pt idx="20">
                  <c:v>240</c:v>
                </c:pt>
                <c:pt idx="21">
                  <c:v>240</c:v>
                </c:pt>
                <c:pt idx="22">
                  <c:v>240</c:v>
                </c:pt>
                <c:pt idx="23">
                  <c:v>240</c:v>
                </c:pt>
                <c:pt idx="24">
                  <c:v>240</c:v>
                </c:pt>
                <c:pt idx="25">
                  <c:v>240</c:v>
                </c:pt>
                <c:pt idx="26">
                  <c:v>240</c:v>
                </c:pt>
                <c:pt idx="27">
                  <c:v>240</c:v>
                </c:pt>
                <c:pt idx="28">
                  <c:v>240</c:v>
                </c:pt>
                <c:pt idx="29">
                  <c:v>240</c:v>
                </c:pt>
                <c:pt idx="30">
                  <c:v>240</c:v>
                </c:pt>
                <c:pt idx="31">
                  <c:v>240</c:v>
                </c:pt>
                <c:pt idx="32">
                  <c:v>240</c:v>
                </c:pt>
                <c:pt idx="33">
                  <c:v>240</c:v>
                </c:pt>
                <c:pt idx="34">
                  <c:v>240</c:v>
                </c:pt>
                <c:pt idx="35">
                  <c:v>240</c:v>
                </c:pt>
                <c:pt idx="36">
                  <c:v>240</c:v>
                </c:pt>
                <c:pt idx="37">
                  <c:v>240</c:v>
                </c:pt>
                <c:pt idx="38">
                  <c:v>240</c:v>
                </c:pt>
                <c:pt idx="39">
                  <c:v>240</c:v>
                </c:pt>
                <c:pt idx="40">
                  <c:v>240</c:v>
                </c:pt>
                <c:pt idx="41">
                  <c:v>240</c:v>
                </c:pt>
                <c:pt idx="42">
                  <c:v>240</c:v>
                </c:pt>
                <c:pt idx="43">
                  <c:v>240</c:v>
                </c:pt>
                <c:pt idx="44">
                  <c:v>240</c:v>
                </c:pt>
                <c:pt idx="45">
                  <c:v>240</c:v>
                </c:pt>
                <c:pt idx="46">
                  <c:v>240</c:v>
                </c:pt>
                <c:pt idx="47">
                  <c:v>240</c:v>
                </c:pt>
                <c:pt idx="48">
                  <c:v>240</c:v>
                </c:pt>
                <c:pt idx="49">
                  <c:v>240</c:v>
                </c:pt>
                <c:pt idx="50">
                  <c:v>240</c:v>
                </c:pt>
                <c:pt idx="51">
                  <c:v>240</c:v>
                </c:pt>
                <c:pt idx="52">
                  <c:v>240</c:v>
                </c:pt>
                <c:pt idx="53">
                  <c:v>240</c:v>
                </c:pt>
                <c:pt idx="54">
                  <c:v>240</c:v>
                </c:pt>
                <c:pt idx="55">
                  <c:v>240</c:v>
                </c:pt>
                <c:pt idx="56">
                  <c:v>240</c:v>
                </c:pt>
                <c:pt idx="57">
                  <c:v>240</c:v>
                </c:pt>
                <c:pt idx="58">
                  <c:v>240</c:v>
                </c:pt>
                <c:pt idx="59">
                  <c:v>240</c:v>
                </c:pt>
                <c:pt idx="60">
                  <c:v>240</c:v>
                </c:pt>
                <c:pt idx="61">
                  <c:v>240</c:v>
                </c:pt>
                <c:pt idx="62">
                  <c:v>240</c:v>
                </c:pt>
                <c:pt idx="63">
                  <c:v>240</c:v>
                </c:pt>
                <c:pt idx="64">
                  <c:v>240</c:v>
                </c:pt>
                <c:pt idx="65">
                  <c:v>240</c:v>
                </c:pt>
                <c:pt idx="66">
                  <c:v>240</c:v>
                </c:pt>
                <c:pt idx="67">
                  <c:v>240</c:v>
                </c:pt>
                <c:pt idx="68">
                  <c:v>240</c:v>
                </c:pt>
                <c:pt idx="69">
                  <c:v>240</c:v>
                </c:pt>
                <c:pt idx="70">
                  <c:v>240</c:v>
                </c:pt>
                <c:pt idx="71">
                  <c:v>240</c:v>
                </c:pt>
                <c:pt idx="72">
                  <c:v>240</c:v>
                </c:pt>
                <c:pt idx="73">
                  <c:v>240</c:v>
                </c:pt>
                <c:pt idx="74">
                  <c:v>240</c:v>
                </c:pt>
                <c:pt idx="75">
                  <c:v>240</c:v>
                </c:pt>
                <c:pt idx="76">
                  <c:v>240</c:v>
                </c:pt>
                <c:pt idx="77">
                  <c:v>240</c:v>
                </c:pt>
                <c:pt idx="78">
                  <c:v>240</c:v>
                </c:pt>
                <c:pt idx="79">
                  <c:v>240</c:v>
                </c:pt>
                <c:pt idx="80">
                  <c:v>240</c:v>
                </c:pt>
                <c:pt idx="81">
                  <c:v>240</c:v>
                </c:pt>
                <c:pt idx="82">
                  <c:v>240</c:v>
                </c:pt>
                <c:pt idx="83">
                  <c:v>240</c:v>
                </c:pt>
                <c:pt idx="84">
                  <c:v>240</c:v>
                </c:pt>
                <c:pt idx="85">
                  <c:v>240</c:v>
                </c:pt>
                <c:pt idx="86">
                  <c:v>240</c:v>
                </c:pt>
                <c:pt idx="87">
                  <c:v>240</c:v>
                </c:pt>
                <c:pt idx="88">
                  <c:v>240</c:v>
                </c:pt>
                <c:pt idx="89">
                  <c:v>240</c:v>
                </c:pt>
                <c:pt idx="90">
                  <c:v>240</c:v>
                </c:pt>
                <c:pt idx="91">
                  <c:v>240</c:v>
                </c:pt>
                <c:pt idx="92">
                  <c:v>240</c:v>
                </c:pt>
                <c:pt idx="93">
                  <c:v>240</c:v>
                </c:pt>
                <c:pt idx="94">
                  <c:v>240</c:v>
                </c:pt>
                <c:pt idx="95">
                  <c:v>240</c:v>
                </c:pt>
                <c:pt idx="96">
                  <c:v>240</c:v>
                </c:pt>
                <c:pt idx="97">
                  <c:v>240</c:v>
                </c:pt>
                <c:pt idx="98">
                  <c:v>240</c:v>
                </c:pt>
                <c:pt idx="99">
                  <c:v>240</c:v>
                </c:pt>
                <c:pt idx="100">
                  <c:v>240</c:v>
                </c:pt>
                <c:pt idx="101">
                  <c:v>240</c:v>
                </c:pt>
                <c:pt idx="102">
                  <c:v>240</c:v>
                </c:pt>
                <c:pt idx="103">
                  <c:v>240</c:v>
                </c:pt>
                <c:pt idx="104">
                  <c:v>240</c:v>
                </c:pt>
                <c:pt idx="105">
                  <c:v>240</c:v>
                </c:pt>
                <c:pt idx="106">
                  <c:v>240</c:v>
                </c:pt>
                <c:pt idx="107">
                  <c:v>240</c:v>
                </c:pt>
                <c:pt idx="108">
                  <c:v>240</c:v>
                </c:pt>
                <c:pt idx="109">
                  <c:v>240</c:v>
                </c:pt>
                <c:pt idx="110">
                  <c:v>240</c:v>
                </c:pt>
                <c:pt idx="111">
                  <c:v>240</c:v>
                </c:pt>
                <c:pt idx="112">
                  <c:v>240</c:v>
                </c:pt>
                <c:pt idx="113">
                  <c:v>240</c:v>
                </c:pt>
                <c:pt idx="114">
                  <c:v>240</c:v>
                </c:pt>
                <c:pt idx="115">
                  <c:v>240</c:v>
                </c:pt>
                <c:pt idx="116">
                  <c:v>240</c:v>
                </c:pt>
                <c:pt idx="117">
                  <c:v>240</c:v>
                </c:pt>
                <c:pt idx="118">
                  <c:v>240</c:v>
                </c:pt>
                <c:pt idx="119">
                  <c:v>240</c:v>
                </c:pt>
                <c:pt idx="120">
                  <c:v>240</c:v>
                </c:pt>
                <c:pt idx="121">
                  <c:v>240</c:v>
                </c:pt>
                <c:pt idx="122">
                  <c:v>240</c:v>
                </c:pt>
                <c:pt idx="123">
                  <c:v>240</c:v>
                </c:pt>
                <c:pt idx="124">
                  <c:v>240</c:v>
                </c:pt>
                <c:pt idx="125">
                  <c:v>240</c:v>
                </c:pt>
                <c:pt idx="126">
                  <c:v>240</c:v>
                </c:pt>
                <c:pt idx="127">
                  <c:v>240</c:v>
                </c:pt>
                <c:pt idx="128">
                  <c:v>240</c:v>
                </c:pt>
                <c:pt idx="129">
                  <c:v>240</c:v>
                </c:pt>
                <c:pt idx="130">
                  <c:v>240</c:v>
                </c:pt>
                <c:pt idx="131">
                  <c:v>240</c:v>
                </c:pt>
                <c:pt idx="132">
                  <c:v>240</c:v>
                </c:pt>
                <c:pt idx="133">
                  <c:v>240</c:v>
                </c:pt>
                <c:pt idx="134">
                  <c:v>240</c:v>
                </c:pt>
                <c:pt idx="135">
                  <c:v>240</c:v>
                </c:pt>
                <c:pt idx="136">
                  <c:v>240</c:v>
                </c:pt>
                <c:pt idx="137">
                  <c:v>240</c:v>
                </c:pt>
                <c:pt idx="138">
                  <c:v>240</c:v>
                </c:pt>
                <c:pt idx="139">
                  <c:v>240</c:v>
                </c:pt>
                <c:pt idx="140">
                  <c:v>240</c:v>
                </c:pt>
                <c:pt idx="141">
                  <c:v>240</c:v>
                </c:pt>
                <c:pt idx="142">
                  <c:v>240</c:v>
                </c:pt>
                <c:pt idx="143">
                  <c:v>240</c:v>
                </c:pt>
                <c:pt idx="144">
                  <c:v>240</c:v>
                </c:pt>
                <c:pt idx="145">
                  <c:v>240</c:v>
                </c:pt>
                <c:pt idx="146">
                  <c:v>240</c:v>
                </c:pt>
                <c:pt idx="147">
                  <c:v>240</c:v>
                </c:pt>
                <c:pt idx="148">
                  <c:v>240</c:v>
                </c:pt>
                <c:pt idx="149">
                  <c:v>240</c:v>
                </c:pt>
                <c:pt idx="150">
                  <c:v>240</c:v>
                </c:pt>
                <c:pt idx="151">
                  <c:v>240</c:v>
                </c:pt>
                <c:pt idx="152">
                  <c:v>240</c:v>
                </c:pt>
                <c:pt idx="153">
                  <c:v>240</c:v>
                </c:pt>
                <c:pt idx="154">
                  <c:v>240</c:v>
                </c:pt>
                <c:pt idx="155">
                  <c:v>240</c:v>
                </c:pt>
                <c:pt idx="156">
                  <c:v>240</c:v>
                </c:pt>
                <c:pt idx="157">
                  <c:v>240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A03-4311-A360-2181E74BE8E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33311344"/>
        <c:axId val="733311704"/>
      </c:lineChart>
      <c:lineChart>
        <c:grouping val="standard"/>
        <c:varyColors val="0"/>
        <c:ser>
          <c:idx val="2"/>
          <c:order val="2"/>
          <c:tx>
            <c:strRef>
              <c:f>'1.1.2. Análisis aliviados'!$F$1</c:f>
              <c:strCache>
                <c:ptCount val="1"/>
                <c:pt idx="0">
                  <c:v>% Aliviado con tto. Primario</c:v>
                </c:pt>
              </c:strCache>
            </c:strRef>
          </c:tx>
          <c:spPr>
            <a:ln w="28575" cap="rnd">
              <a:solidFill>
                <a:schemeClr val="accent3"/>
              </a:solidFill>
              <a:prstDash val="sysDot"/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rgbClr val="FF0000"/>
                </a:solidFill>
                <a:prstDash val="solid"/>
              </a:ln>
              <a:effectLst/>
            </c:spPr>
            <c:trendlineType val="movingAvg"/>
            <c:period val="10"/>
            <c:dispRSqr val="0"/>
            <c:dispEq val="0"/>
          </c:trendline>
          <c:val>
            <c:numRef>
              <c:f>'1.1.2. Análisis aliviados'!$F$3:$F$160</c:f>
              <c:numCache>
                <c:formatCode>0%</c:formatCode>
                <c:ptCount val="158"/>
                <c:pt idx="0">
                  <c:v>1</c:v>
                </c:pt>
                <c:pt idx="1">
                  <c:v>0.94736842105263153</c:v>
                </c:pt>
                <c:pt idx="2">
                  <c:v>0.9181034482758621</c:v>
                </c:pt>
                <c:pt idx="3">
                  <c:v>0</c:v>
                </c:pt>
                <c:pt idx="4">
                  <c:v>0.85276967930029157</c:v>
                </c:pt>
                <c:pt idx="5">
                  <c:v>1</c:v>
                </c:pt>
                <c:pt idx="6">
                  <c:v>0</c:v>
                </c:pt>
                <c:pt idx="7">
                  <c:v>1</c:v>
                </c:pt>
                <c:pt idx="8">
                  <c:v>0</c:v>
                </c:pt>
                <c:pt idx="9">
                  <c:v>1</c:v>
                </c:pt>
                <c:pt idx="10">
                  <c:v>1</c:v>
                </c:pt>
                <c:pt idx="11">
                  <c:v>0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2.6315789473684209E-2</c:v>
                </c:pt>
                <c:pt idx="16">
                  <c:v>0</c:v>
                </c:pt>
                <c:pt idx="17">
                  <c:v>0.85365853658536595</c:v>
                </c:pt>
                <c:pt idx="18">
                  <c:v>1</c:v>
                </c:pt>
                <c:pt idx="19">
                  <c:v>0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0.32844574780058655</c:v>
                </c:pt>
                <c:pt idx="24">
                  <c:v>0</c:v>
                </c:pt>
                <c:pt idx="25">
                  <c:v>1</c:v>
                </c:pt>
                <c:pt idx="26">
                  <c:v>0.51341207638812225</c:v>
                </c:pt>
                <c:pt idx="27">
                  <c:v>9.2879256965944276E-2</c:v>
                </c:pt>
                <c:pt idx="28">
                  <c:v>0.79824561403508765</c:v>
                </c:pt>
                <c:pt idx="29">
                  <c:v>0.18790496760259179</c:v>
                </c:pt>
                <c:pt idx="30">
                  <c:v>7.8248384781048105E-2</c:v>
                </c:pt>
                <c:pt idx="31">
                  <c:v>0.70419847328244267</c:v>
                </c:pt>
                <c:pt idx="32">
                  <c:v>0.44596651445966518</c:v>
                </c:pt>
                <c:pt idx="33">
                  <c:v>0.30687022900763355</c:v>
                </c:pt>
                <c:pt idx="34">
                  <c:v>0.28231046931407944</c:v>
                </c:pt>
                <c:pt idx="35">
                  <c:v>1</c:v>
                </c:pt>
                <c:pt idx="36">
                  <c:v>0.66251382942902493</c:v>
                </c:pt>
                <c:pt idx="37">
                  <c:v>1</c:v>
                </c:pt>
                <c:pt idx="38">
                  <c:v>0</c:v>
                </c:pt>
                <c:pt idx="39">
                  <c:v>0.14156626506024098</c:v>
                </c:pt>
                <c:pt idx="40">
                  <c:v>1</c:v>
                </c:pt>
                <c:pt idx="41">
                  <c:v>2.4958402662229616E-2</c:v>
                </c:pt>
                <c:pt idx="42">
                  <c:v>0</c:v>
                </c:pt>
                <c:pt idx="43">
                  <c:v>1</c:v>
                </c:pt>
                <c:pt idx="44">
                  <c:v>1</c:v>
                </c:pt>
                <c:pt idx="45">
                  <c:v>0.19908256880733943</c:v>
                </c:pt>
                <c:pt idx="46">
                  <c:v>2.2078621432417875E-2</c:v>
                </c:pt>
                <c:pt idx="47">
                  <c:v>1</c:v>
                </c:pt>
                <c:pt idx="48">
                  <c:v>1</c:v>
                </c:pt>
                <c:pt idx="49">
                  <c:v>0.33487654320987653</c:v>
                </c:pt>
                <c:pt idx="50">
                  <c:v>0.89498284520908966</c:v>
                </c:pt>
                <c:pt idx="51">
                  <c:v>0.34065155807365433</c:v>
                </c:pt>
                <c:pt idx="52">
                  <c:v>1</c:v>
                </c:pt>
                <c:pt idx="53">
                  <c:v>2.8933092224231464E-2</c:v>
                </c:pt>
                <c:pt idx="54">
                  <c:v>1</c:v>
                </c:pt>
                <c:pt idx="55">
                  <c:v>6.4829821717990274E-2</c:v>
                </c:pt>
                <c:pt idx="56">
                  <c:v>0.99213041034288918</c:v>
                </c:pt>
                <c:pt idx="57">
                  <c:v>0.25150532654006486</c:v>
                </c:pt>
                <c:pt idx="58">
                  <c:v>0.98114754098360657</c:v>
                </c:pt>
                <c:pt idx="59">
                  <c:v>0.89932885906040261</c:v>
                </c:pt>
                <c:pt idx="60">
                  <c:v>1</c:v>
                </c:pt>
                <c:pt idx="61">
                  <c:v>0.16473616473616473</c:v>
                </c:pt>
                <c:pt idx="62">
                  <c:v>0</c:v>
                </c:pt>
                <c:pt idx="63">
                  <c:v>0.83712249745503897</c:v>
                </c:pt>
                <c:pt idx="64">
                  <c:v>1</c:v>
                </c:pt>
                <c:pt idx="65">
                  <c:v>1.6053858104609013E-2</c:v>
                </c:pt>
                <c:pt idx="66">
                  <c:v>0.63885467980295563</c:v>
                </c:pt>
                <c:pt idx="67">
                  <c:v>0.96326530612244898</c:v>
                </c:pt>
                <c:pt idx="68">
                  <c:v>0.89575866188769415</c:v>
                </c:pt>
                <c:pt idx="69">
                  <c:v>0.25858015984955335</c:v>
                </c:pt>
                <c:pt idx="70">
                  <c:v>0.36324257425742573</c:v>
                </c:pt>
                <c:pt idx="71">
                  <c:v>0.17554756456358286</c:v>
                </c:pt>
                <c:pt idx="72">
                  <c:v>1</c:v>
                </c:pt>
                <c:pt idx="73">
                  <c:v>0.36307692307692307</c:v>
                </c:pt>
                <c:pt idx="74">
                  <c:v>9.7133314778736435E-2</c:v>
                </c:pt>
                <c:pt idx="75">
                  <c:v>0.11853915196533581</c:v>
                </c:pt>
                <c:pt idx="76">
                  <c:v>6.515221402214022E-2</c:v>
                </c:pt>
                <c:pt idx="77">
                  <c:v>0.16779127305443095</c:v>
                </c:pt>
                <c:pt idx="78">
                  <c:v>0.42335411774232728</c:v>
                </c:pt>
                <c:pt idx="79">
                  <c:v>0.28243085313595634</c:v>
                </c:pt>
                <c:pt idx="80">
                  <c:v>0.29045954045954048</c:v>
                </c:pt>
                <c:pt idx="81">
                  <c:v>0.35075774214803429</c:v>
                </c:pt>
                <c:pt idx="82">
                  <c:v>0.11479181044398434</c:v>
                </c:pt>
                <c:pt idx="83">
                  <c:v>0.14181033072720728</c:v>
                </c:pt>
                <c:pt idx="84">
                  <c:v>0.91023760633616901</c:v>
                </c:pt>
                <c:pt idx="85">
                  <c:v>0.15692428403295411</c:v>
                </c:pt>
                <c:pt idx="86">
                  <c:v>7.7415599534342266E-2</c:v>
                </c:pt>
                <c:pt idx="87">
                  <c:v>0.95756780402449704</c:v>
                </c:pt>
                <c:pt idx="88">
                  <c:v>1.9940602460755196E-2</c:v>
                </c:pt>
                <c:pt idx="89">
                  <c:v>0.1109286165508528</c:v>
                </c:pt>
                <c:pt idx="90">
                  <c:v>0.33047578225460778</c:v>
                </c:pt>
                <c:pt idx="91">
                  <c:v>0.22727272727272729</c:v>
                </c:pt>
                <c:pt idx="92">
                  <c:v>0.47125228883050713</c:v>
                </c:pt>
                <c:pt idx="93">
                  <c:v>1.5684153596538668E-2</c:v>
                </c:pt>
                <c:pt idx="94">
                  <c:v>0.41875000000000001</c:v>
                </c:pt>
                <c:pt idx="95">
                  <c:v>0.94617266689968549</c:v>
                </c:pt>
                <c:pt idx="96">
                  <c:v>7.571401188422465E-2</c:v>
                </c:pt>
                <c:pt idx="97">
                  <c:v>8.5999592418993284E-2</c:v>
                </c:pt>
                <c:pt idx="98">
                  <c:v>0.14493142596419659</c:v>
                </c:pt>
                <c:pt idx="99">
                  <c:v>0.24623406720741597</c:v>
                </c:pt>
                <c:pt idx="100">
                  <c:v>0.20000563118550532</c:v>
                </c:pt>
                <c:pt idx="101">
                  <c:v>0.15320512820512819</c:v>
                </c:pt>
                <c:pt idx="102">
                  <c:v>0.11764940875679131</c:v>
                </c:pt>
                <c:pt idx="103">
                  <c:v>3.2430730478589423E-2</c:v>
                </c:pt>
                <c:pt idx="104">
                  <c:v>0.10929896093647246</c:v>
                </c:pt>
                <c:pt idx="105">
                  <c:v>2.0718632280498403E-2</c:v>
                </c:pt>
                <c:pt idx="106">
                  <c:v>5.5189551548774855E-2</c:v>
                </c:pt>
                <c:pt idx="107">
                  <c:v>0.9700928368190409</c:v>
                </c:pt>
                <c:pt idx="108">
                  <c:v>0.26373301831069107</c:v>
                </c:pt>
                <c:pt idx="109">
                  <c:v>0.1787571105266377</c:v>
                </c:pt>
                <c:pt idx="110">
                  <c:v>4.9910340705319779E-2</c:v>
                </c:pt>
                <c:pt idx="111">
                  <c:v>3.1122176773964078E-2</c:v>
                </c:pt>
                <c:pt idx="112">
                  <c:v>1.07450702562286E-2</c:v>
                </c:pt>
                <c:pt idx="113">
                  <c:v>6.1229707273424513E-2</c:v>
                </c:pt>
                <c:pt idx="114">
                  <c:v>0.24922706073468531</c:v>
                </c:pt>
                <c:pt idx="115">
                  <c:v>5.2702984763097475E-2</c:v>
                </c:pt>
                <c:pt idx="116">
                  <c:v>6.1592632719393282E-2</c:v>
                </c:pt>
                <c:pt idx="117">
                  <c:v>0.24654874892148404</c:v>
                </c:pt>
                <c:pt idx="118">
                  <c:v>1</c:v>
                </c:pt>
                <c:pt idx="119">
                  <c:v>0.17444944079326649</c:v>
                </c:pt>
                <c:pt idx="120">
                  <c:v>0.1621429297550066</c:v>
                </c:pt>
                <c:pt idx="121">
                  <c:v>1.7529665587918016E-2</c:v>
                </c:pt>
                <c:pt idx="122">
                  <c:v>2.8198216877462164E-2</c:v>
                </c:pt>
                <c:pt idx="123">
                  <c:v>0.10623913463395789</c:v>
                </c:pt>
                <c:pt idx="124">
                  <c:v>5.8584456780333076E-2</c:v>
                </c:pt>
                <c:pt idx="125">
                  <c:v>5.166397140182144E-2</c:v>
                </c:pt>
                <c:pt idx="126">
                  <c:v>4.4998852070100258E-2</c:v>
                </c:pt>
                <c:pt idx="127">
                  <c:v>0.20739801625773732</c:v>
                </c:pt>
                <c:pt idx="128">
                  <c:v>2.9032917603762011E-2</c:v>
                </c:pt>
                <c:pt idx="129">
                  <c:v>0.22396326798338317</c:v>
                </c:pt>
                <c:pt idx="130">
                  <c:v>4.031362299901993E-2</c:v>
                </c:pt>
                <c:pt idx="131">
                  <c:v>0.10040236388784107</c:v>
                </c:pt>
                <c:pt idx="132">
                  <c:v>9.9563064375182059E-2</c:v>
                </c:pt>
                <c:pt idx="133">
                  <c:v>2.6391901663051342E-2</c:v>
                </c:pt>
                <c:pt idx="134">
                  <c:v>3.7004091798612346E-2</c:v>
                </c:pt>
                <c:pt idx="135">
                  <c:v>0.16533597528993532</c:v>
                </c:pt>
                <c:pt idx="136">
                  <c:v>6.4410359008558404E-2</c:v>
                </c:pt>
                <c:pt idx="137">
                  <c:v>2.5548257820327283E-2</c:v>
                </c:pt>
                <c:pt idx="138">
                  <c:v>4.8325499412455931E-2</c:v>
                </c:pt>
                <c:pt idx="139">
                  <c:v>0.11900995151824446</c:v>
                </c:pt>
                <c:pt idx="140">
                  <c:v>4.668040882933952E-2</c:v>
                </c:pt>
                <c:pt idx="141">
                  <c:v>5.4088525674335107E-2</c:v>
                </c:pt>
                <c:pt idx="142">
                  <c:v>4.1943270971635492E-2</c:v>
                </c:pt>
                <c:pt idx="143">
                  <c:v>0.13964863637075675</c:v>
                </c:pt>
                <c:pt idx="144">
                  <c:v>6.7686619995280417E-2</c:v>
                </c:pt>
                <c:pt idx="145">
                  <c:v>0.28052395066449948</c:v>
                </c:pt>
                <c:pt idx="146">
                  <c:v>8.1227436823104696E-2</c:v>
                </c:pt>
                <c:pt idx="147">
                  <c:v>0.13959232257104598</c:v>
                </c:pt>
                <c:pt idx="148">
                  <c:v>4.6067695935069944E-2</c:v>
                </c:pt>
                <c:pt idx="149">
                  <c:v>7.6594982078853055E-2</c:v>
                </c:pt>
                <c:pt idx="150">
                  <c:v>0.11047570770035009</c:v>
                </c:pt>
                <c:pt idx="151">
                  <c:v>8.3334596208344075E-2</c:v>
                </c:pt>
                <c:pt idx="152">
                  <c:v>0.25383290267011199</c:v>
                </c:pt>
                <c:pt idx="153">
                  <c:v>5.4134858547422657E-2</c:v>
                </c:pt>
                <c:pt idx="154">
                  <c:v>0.23975495077586315</c:v>
                </c:pt>
                <c:pt idx="155">
                  <c:v>7.2427293064876955E-2</c:v>
                </c:pt>
                <c:pt idx="156">
                  <c:v>5.2856972444232382E-2</c:v>
                </c:pt>
                <c:pt idx="157">
                  <c:v>8.3905643475664357E-2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AA03-4311-A360-2181E74BE8E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20416856"/>
        <c:axId val="720417936"/>
      </c:lineChart>
      <c:catAx>
        <c:axId val="733311344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733311704"/>
        <c:crosses val="autoZero"/>
        <c:auto val="1"/>
        <c:lblAlgn val="ctr"/>
        <c:lblOffset val="100"/>
        <c:noMultiLvlLbl val="0"/>
      </c:catAx>
      <c:valAx>
        <c:axId val="7333117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733311344"/>
        <c:crosses val="autoZero"/>
        <c:crossBetween val="between"/>
      </c:valAx>
      <c:valAx>
        <c:axId val="720417936"/>
        <c:scaling>
          <c:orientation val="minMax"/>
        </c:scaling>
        <c:delete val="0"/>
        <c:axPos val="r"/>
        <c:numFmt formatCode="0%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720416856"/>
        <c:crosses val="max"/>
        <c:crossBetween val="between"/>
      </c:valAx>
      <c:catAx>
        <c:axId val="720416856"/>
        <c:scaling>
          <c:orientation val="minMax"/>
        </c:scaling>
        <c:delete val="1"/>
        <c:axPos val="b"/>
        <c:majorTickMark val="out"/>
        <c:minorTickMark val="none"/>
        <c:tickLblPos val="nextTo"/>
        <c:crossAx val="720417936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/>
              <a:t>Biogás</a:t>
            </a:r>
            <a:r>
              <a:rPr lang="es-ES" baseline="0"/>
              <a:t> EDAR Butarque</a:t>
            </a:r>
            <a:endParaRPr lang="es-E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lineChart>
        <c:grouping val="standard"/>
        <c:varyColors val="0"/>
        <c:ser>
          <c:idx val="1"/>
          <c:order val="1"/>
          <c:tx>
            <c:strRef>
              <c:f>'1.2.2. Biometanización'!$C$2:$C$3</c:f>
              <c:strCache>
                <c:ptCount val="2"/>
                <c:pt idx="0">
                  <c:v>CONSUMO COGENERACIÓN 
(eje principal)</c:v>
                </c:pt>
                <c:pt idx="1">
                  <c:v>m3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'1.2.2. Biometanización'!$A$4:$A$369</c:f>
              <c:numCache>
                <c:formatCode>m/d/yyyy</c:formatCode>
                <c:ptCount val="366"/>
                <c:pt idx="0">
                  <c:v>45017</c:v>
                </c:pt>
                <c:pt idx="1">
                  <c:v>45018</c:v>
                </c:pt>
                <c:pt idx="2">
                  <c:v>45019</c:v>
                </c:pt>
                <c:pt idx="3">
                  <c:v>45020</c:v>
                </c:pt>
                <c:pt idx="4">
                  <c:v>45021</c:v>
                </c:pt>
                <c:pt idx="5">
                  <c:v>45022</c:v>
                </c:pt>
                <c:pt idx="6">
                  <c:v>45023</c:v>
                </c:pt>
                <c:pt idx="7">
                  <c:v>45024</c:v>
                </c:pt>
                <c:pt idx="8">
                  <c:v>45025</c:v>
                </c:pt>
                <c:pt idx="9">
                  <c:v>45026</c:v>
                </c:pt>
                <c:pt idx="10">
                  <c:v>45027</c:v>
                </c:pt>
                <c:pt idx="11">
                  <c:v>45028</c:v>
                </c:pt>
                <c:pt idx="12">
                  <c:v>45029</c:v>
                </c:pt>
                <c:pt idx="13">
                  <c:v>45030</c:v>
                </c:pt>
                <c:pt idx="14">
                  <c:v>45031</c:v>
                </c:pt>
                <c:pt idx="15">
                  <c:v>45032</c:v>
                </c:pt>
                <c:pt idx="16">
                  <c:v>45033</c:v>
                </c:pt>
                <c:pt idx="17">
                  <c:v>45034</c:v>
                </c:pt>
                <c:pt idx="18">
                  <c:v>45035</c:v>
                </c:pt>
                <c:pt idx="19">
                  <c:v>45036</c:v>
                </c:pt>
                <c:pt idx="20">
                  <c:v>45037</c:v>
                </c:pt>
                <c:pt idx="21">
                  <c:v>45038</c:v>
                </c:pt>
                <c:pt idx="22">
                  <c:v>45039</c:v>
                </c:pt>
                <c:pt idx="23">
                  <c:v>45040</c:v>
                </c:pt>
                <c:pt idx="24">
                  <c:v>45041</c:v>
                </c:pt>
                <c:pt idx="25">
                  <c:v>45042</c:v>
                </c:pt>
                <c:pt idx="26">
                  <c:v>45043</c:v>
                </c:pt>
                <c:pt idx="27">
                  <c:v>45044</c:v>
                </c:pt>
                <c:pt idx="28">
                  <c:v>45045</c:v>
                </c:pt>
                <c:pt idx="29">
                  <c:v>45046</c:v>
                </c:pt>
                <c:pt idx="30">
                  <c:v>45047</c:v>
                </c:pt>
                <c:pt idx="31">
                  <c:v>45048</c:v>
                </c:pt>
                <c:pt idx="32">
                  <c:v>45049</c:v>
                </c:pt>
                <c:pt idx="33">
                  <c:v>45050</c:v>
                </c:pt>
                <c:pt idx="34">
                  <c:v>45051</c:v>
                </c:pt>
                <c:pt idx="35">
                  <c:v>45052</c:v>
                </c:pt>
                <c:pt idx="36">
                  <c:v>45053</c:v>
                </c:pt>
                <c:pt idx="37">
                  <c:v>45054</c:v>
                </c:pt>
                <c:pt idx="38">
                  <c:v>45055</c:v>
                </c:pt>
                <c:pt idx="39">
                  <c:v>45056</c:v>
                </c:pt>
                <c:pt idx="40">
                  <c:v>45057</c:v>
                </c:pt>
                <c:pt idx="41">
                  <c:v>45058</c:v>
                </c:pt>
                <c:pt idx="42">
                  <c:v>45059</c:v>
                </c:pt>
                <c:pt idx="43">
                  <c:v>45060</c:v>
                </c:pt>
                <c:pt idx="44">
                  <c:v>45061</c:v>
                </c:pt>
                <c:pt idx="45">
                  <c:v>45062</c:v>
                </c:pt>
                <c:pt idx="46">
                  <c:v>45063</c:v>
                </c:pt>
                <c:pt idx="47">
                  <c:v>45064</c:v>
                </c:pt>
                <c:pt idx="48">
                  <c:v>45065</c:v>
                </c:pt>
                <c:pt idx="49">
                  <c:v>45066</c:v>
                </c:pt>
                <c:pt idx="50">
                  <c:v>45067</c:v>
                </c:pt>
                <c:pt idx="51">
                  <c:v>45068</c:v>
                </c:pt>
                <c:pt idx="52">
                  <c:v>45069</c:v>
                </c:pt>
                <c:pt idx="53">
                  <c:v>45070</c:v>
                </c:pt>
                <c:pt idx="54">
                  <c:v>45071</c:v>
                </c:pt>
                <c:pt idx="55">
                  <c:v>45072</c:v>
                </c:pt>
                <c:pt idx="56">
                  <c:v>45073</c:v>
                </c:pt>
                <c:pt idx="57">
                  <c:v>45074</c:v>
                </c:pt>
                <c:pt idx="58">
                  <c:v>45075</c:v>
                </c:pt>
                <c:pt idx="59">
                  <c:v>45076</c:v>
                </c:pt>
                <c:pt idx="60">
                  <c:v>45077</c:v>
                </c:pt>
                <c:pt idx="61">
                  <c:v>45078</c:v>
                </c:pt>
                <c:pt idx="62">
                  <c:v>45079</c:v>
                </c:pt>
                <c:pt idx="63">
                  <c:v>45080</c:v>
                </c:pt>
                <c:pt idx="64">
                  <c:v>45081</c:v>
                </c:pt>
                <c:pt idx="65">
                  <c:v>45082</c:v>
                </c:pt>
                <c:pt idx="66">
                  <c:v>45083</c:v>
                </c:pt>
                <c:pt idx="67">
                  <c:v>45084</c:v>
                </c:pt>
                <c:pt idx="68">
                  <c:v>45085</c:v>
                </c:pt>
                <c:pt idx="69">
                  <c:v>45086</c:v>
                </c:pt>
                <c:pt idx="70">
                  <c:v>45087</c:v>
                </c:pt>
                <c:pt idx="71">
                  <c:v>45088</c:v>
                </c:pt>
                <c:pt idx="72">
                  <c:v>45089</c:v>
                </c:pt>
                <c:pt idx="73">
                  <c:v>45090</c:v>
                </c:pt>
                <c:pt idx="74">
                  <c:v>45091</c:v>
                </c:pt>
                <c:pt idx="75">
                  <c:v>45092</c:v>
                </c:pt>
                <c:pt idx="76">
                  <c:v>45093</c:v>
                </c:pt>
                <c:pt idx="77">
                  <c:v>45094</c:v>
                </c:pt>
                <c:pt idx="78">
                  <c:v>45095</c:v>
                </c:pt>
                <c:pt idx="79">
                  <c:v>45096</c:v>
                </c:pt>
                <c:pt idx="80">
                  <c:v>45097</c:v>
                </c:pt>
                <c:pt idx="81">
                  <c:v>45098</c:v>
                </c:pt>
                <c:pt idx="82">
                  <c:v>45099</c:v>
                </c:pt>
                <c:pt idx="83">
                  <c:v>45100</c:v>
                </c:pt>
                <c:pt idx="84">
                  <c:v>45101</c:v>
                </c:pt>
                <c:pt idx="85">
                  <c:v>45102</c:v>
                </c:pt>
                <c:pt idx="86">
                  <c:v>45103</c:v>
                </c:pt>
                <c:pt idx="87">
                  <c:v>45104</c:v>
                </c:pt>
                <c:pt idx="88">
                  <c:v>45105</c:v>
                </c:pt>
                <c:pt idx="89">
                  <c:v>45106</c:v>
                </c:pt>
                <c:pt idx="90">
                  <c:v>45107</c:v>
                </c:pt>
                <c:pt idx="91">
                  <c:v>45108</c:v>
                </c:pt>
                <c:pt idx="92">
                  <c:v>45109</c:v>
                </c:pt>
                <c:pt idx="93">
                  <c:v>45110</c:v>
                </c:pt>
                <c:pt idx="94">
                  <c:v>45111</c:v>
                </c:pt>
                <c:pt idx="95">
                  <c:v>45112</c:v>
                </c:pt>
                <c:pt idx="96">
                  <c:v>45113</c:v>
                </c:pt>
                <c:pt idx="97">
                  <c:v>45114</c:v>
                </c:pt>
                <c:pt idx="98">
                  <c:v>45115</c:v>
                </c:pt>
                <c:pt idx="99">
                  <c:v>45116</c:v>
                </c:pt>
                <c:pt idx="100">
                  <c:v>45117</c:v>
                </c:pt>
                <c:pt idx="101">
                  <c:v>45118</c:v>
                </c:pt>
                <c:pt idx="102">
                  <c:v>45119</c:v>
                </c:pt>
                <c:pt idx="103">
                  <c:v>45120</c:v>
                </c:pt>
                <c:pt idx="104">
                  <c:v>45121</c:v>
                </c:pt>
                <c:pt idx="105">
                  <c:v>45122</c:v>
                </c:pt>
                <c:pt idx="106">
                  <c:v>45123</c:v>
                </c:pt>
                <c:pt idx="107">
                  <c:v>45124</c:v>
                </c:pt>
                <c:pt idx="108">
                  <c:v>45125</c:v>
                </c:pt>
                <c:pt idx="109">
                  <c:v>45126</c:v>
                </c:pt>
                <c:pt idx="110">
                  <c:v>45127</c:v>
                </c:pt>
                <c:pt idx="111">
                  <c:v>45128</c:v>
                </c:pt>
                <c:pt idx="112">
                  <c:v>45129</c:v>
                </c:pt>
                <c:pt idx="113">
                  <c:v>45130</c:v>
                </c:pt>
                <c:pt idx="114">
                  <c:v>45131</c:v>
                </c:pt>
                <c:pt idx="115">
                  <c:v>45132</c:v>
                </c:pt>
                <c:pt idx="116">
                  <c:v>45133</c:v>
                </c:pt>
                <c:pt idx="117">
                  <c:v>45134</c:v>
                </c:pt>
                <c:pt idx="118">
                  <c:v>45135</c:v>
                </c:pt>
                <c:pt idx="119">
                  <c:v>45136</c:v>
                </c:pt>
                <c:pt idx="120">
                  <c:v>45137</c:v>
                </c:pt>
                <c:pt idx="121">
                  <c:v>45138</c:v>
                </c:pt>
                <c:pt idx="122">
                  <c:v>45139</c:v>
                </c:pt>
                <c:pt idx="123">
                  <c:v>45140</c:v>
                </c:pt>
                <c:pt idx="124">
                  <c:v>45141</c:v>
                </c:pt>
                <c:pt idx="125">
                  <c:v>45142</c:v>
                </c:pt>
                <c:pt idx="126">
                  <c:v>45143</c:v>
                </c:pt>
                <c:pt idx="127">
                  <c:v>45144</c:v>
                </c:pt>
                <c:pt idx="128">
                  <c:v>45145</c:v>
                </c:pt>
                <c:pt idx="129">
                  <c:v>45146</c:v>
                </c:pt>
                <c:pt idx="130">
                  <c:v>45147</c:v>
                </c:pt>
                <c:pt idx="131">
                  <c:v>45148</c:v>
                </c:pt>
                <c:pt idx="132">
                  <c:v>45149</c:v>
                </c:pt>
                <c:pt idx="133">
                  <c:v>45150</c:v>
                </c:pt>
                <c:pt idx="134">
                  <c:v>45151</c:v>
                </c:pt>
                <c:pt idx="135">
                  <c:v>45152</c:v>
                </c:pt>
                <c:pt idx="136">
                  <c:v>45153</c:v>
                </c:pt>
                <c:pt idx="137">
                  <c:v>45154</c:v>
                </c:pt>
                <c:pt idx="138">
                  <c:v>45155</c:v>
                </c:pt>
                <c:pt idx="139">
                  <c:v>45156</c:v>
                </c:pt>
                <c:pt idx="140">
                  <c:v>45157</c:v>
                </c:pt>
                <c:pt idx="141">
                  <c:v>45158</c:v>
                </c:pt>
                <c:pt idx="142">
                  <c:v>45159</c:v>
                </c:pt>
                <c:pt idx="143">
                  <c:v>45160</c:v>
                </c:pt>
                <c:pt idx="144">
                  <c:v>45161</c:v>
                </c:pt>
                <c:pt idx="145">
                  <c:v>45162</c:v>
                </c:pt>
                <c:pt idx="146">
                  <c:v>45163</c:v>
                </c:pt>
                <c:pt idx="147">
                  <c:v>45164</c:v>
                </c:pt>
                <c:pt idx="148">
                  <c:v>45165</c:v>
                </c:pt>
                <c:pt idx="149">
                  <c:v>45166</c:v>
                </c:pt>
                <c:pt idx="150">
                  <c:v>45167</c:v>
                </c:pt>
                <c:pt idx="151">
                  <c:v>45168</c:v>
                </c:pt>
                <c:pt idx="152">
                  <c:v>45169</c:v>
                </c:pt>
                <c:pt idx="153">
                  <c:v>45170</c:v>
                </c:pt>
                <c:pt idx="154">
                  <c:v>45171</c:v>
                </c:pt>
                <c:pt idx="155">
                  <c:v>45172</c:v>
                </c:pt>
                <c:pt idx="156">
                  <c:v>45173</c:v>
                </c:pt>
                <c:pt idx="157">
                  <c:v>45174</c:v>
                </c:pt>
                <c:pt idx="158">
                  <c:v>45175</c:v>
                </c:pt>
                <c:pt idx="159">
                  <c:v>45176</c:v>
                </c:pt>
                <c:pt idx="160">
                  <c:v>45177</c:v>
                </c:pt>
                <c:pt idx="161">
                  <c:v>45178</c:v>
                </c:pt>
                <c:pt idx="162">
                  <c:v>45179</c:v>
                </c:pt>
                <c:pt idx="163">
                  <c:v>45180</c:v>
                </c:pt>
                <c:pt idx="164">
                  <c:v>45181</c:v>
                </c:pt>
                <c:pt idx="165">
                  <c:v>45182</c:v>
                </c:pt>
                <c:pt idx="166">
                  <c:v>45183</c:v>
                </c:pt>
                <c:pt idx="167">
                  <c:v>45184</c:v>
                </c:pt>
                <c:pt idx="168">
                  <c:v>45185</c:v>
                </c:pt>
                <c:pt idx="169">
                  <c:v>45186</c:v>
                </c:pt>
                <c:pt idx="170">
                  <c:v>45187</c:v>
                </c:pt>
                <c:pt idx="171">
                  <c:v>45188</c:v>
                </c:pt>
                <c:pt idx="172">
                  <c:v>45189</c:v>
                </c:pt>
                <c:pt idx="173">
                  <c:v>45190</c:v>
                </c:pt>
                <c:pt idx="174">
                  <c:v>45191</c:v>
                </c:pt>
                <c:pt idx="175">
                  <c:v>45192</c:v>
                </c:pt>
                <c:pt idx="176">
                  <c:v>45193</c:v>
                </c:pt>
                <c:pt idx="177">
                  <c:v>45194</c:v>
                </c:pt>
                <c:pt idx="178">
                  <c:v>45195</c:v>
                </c:pt>
                <c:pt idx="179">
                  <c:v>45196</c:v>
                </c:pt>
                <c:pt idx="180">
                  <c:v>45197</c:v>
                </c:pt>
                <c:pt idx="181">
                  <c:v>45198</c:v>
                </c:pt>
                <c:pt idx="182">
                  <c:v>45199</c:v>
                </c:pt>
                <c:pt idx="183">
                  <c:v>45200</c:v>
                </c:pt>
                <c:pt idx="184">
                  <c:v>45201</c:v>
                </c:pt>
                <c:pt idx="185">
                  <c:v>45202</c:v>
                </c:pt>
                <c:pt idx="186">
                  <c:v>45203</c:v>
                </c:pt>
                <c:pt idx="187">
                  <c:v>45204</c:v>
                </c:pt>
                <c:pt idx="188">
                  <c:v>45205</c:v>
                </c:pt>
                <c:pt idx="189">
                  <c:v>45206</c:v>
                </c:pt>
                <c:pt idx="190">
                  <c:v>45207</c:v>
                </c:pt>
                <c:pt idx="191">
                  <c:v>45208</c:v>
                </c:pt>
                <c:pt idx="192">
                  <c:v>45209</c:v>
                </c:pt>
                <c:pt idx="193">
                  <c:v>45210</c:v>
                </c:pt>
                <c:pt idx="194">
                  <c:v>45211</c:v>
                </c:pt>
                <c:pt idx="195">
                  <c:v>45212</c:v>
                </c:pt>
                <c:pt idx="196">
                  <c:v>45213</c:v>
                </c:pt>
                <c:pt idx="197">
                  <c:v>45214</c:v>
                </c:pt>
                <c:pt idx="198">
                  <c:v>45215</c:v>
                </c:pt>
                <c:pt idx="199">
                  <c:v>45216</c:v>
                </c:pt>
                <c:pt idx="200">
                  <c:v>45217</c:v>
                </c:pt>
                <c:pt idx="201">
                  <c:v>45218</c:v>
                </c:pt>
                <c:pt idx="202">
                  <c:v>45219</c:v>
                </c:pt>
                <c:pt idx="203">
                  <c:v>45220</c:v>
                </c:pt>
                <c:pt idx="204">
                  <c:v>45221</c:v>
                </c:pt>
                <c:pt idx="205">
                  <c:v>45222</c:v>
                </c:pt>
                <c:pt idx="206">
                  <c:v>45223</c:v>
                </c:pt>
                <c:pt idx="207">
                  <c:v>45224</c:v>
                </c:pt>
                <c:pt idx="208">
                  <c:v>45225</c:v>
                </c:pt>
                <c:pt idx="209">
                  <c:v>45226</c:v>
                </c:pt>
                <c:pt idx="210">
                  <c:v>45227</c:v>
                </c:pt>
                <c:pt idx="211">
                  <c:v>45228</c:v>
                </c:pt>
                <c:pt idx="212">
                  <c:v>45229</c:v>
                </c:pt>
                <c:pt idx="213">
                  <c:v>45230</c:v>
                </c:pt>
                <c:pt idx="214">
                  <c:v>45231</c:v>
                </c:pt>
                <c:pt idx="215">
                  <c:v>45232</c:v>
                </c:pt>
                <c:pt idx="216">
                  <c:v>45233</c:v>
                </c:pt>
                <c:pt idx="217">
                  <c:v>45234</c:v>
                </c:pt>
                <c:pt idx="218">
                  <c:v>45235</c:v>
                </c:pt>
                <c:pt idx="219">
                  <c:v>45236</c:v>
                </c:pt>
                <c:pt idx="220">
                  <c:v>45237</c:v>
                </c:pt>
                <c:pt idx="221">
                  <c:v>45238</c:v>
                </c:pt>
                <c:pt idx="222">
                  <c:v>45239</c:v>
                </c:pt>
                <c:pt idx="223">
                  <c:v>45240</c:v>
                </c:pt>
                <c:pt idx="224">
                  <c:v>45241</c:v>
                </c:pt>
                <c:pt idx="225">
                  <c:v>45242</c:v>
                </c:pt>
                <c:pt idx="226">
                  <c:v>45243</c:v>
                </c:pt>
                <c:pt idx="227">
                  <c:v>45244</c:v>
                </c:pt>
                <c:pt idx="228">
                  <c:v>45245</c:v>
                </c:pt>
                <c:pt idx="229">
                  <c:v>45246</c:v>
                </c:pt>
                <c:pt idx="230">
                  <c:v>45247</c:v>
                </c:pt>
                <c:pt idx="231">
                  <c:v>45248</c:v>
                </c:pt>
                <c:pt idx="232">
                  <c:v>45249</c:v>
                </c:pt>
                <c:pt idx="233">
                  <c:v>45250</c:v>
                </c:pt>
                <c:pt idx="234">
                  <c:v>45251</c:v>
                </c:pt>
                <c:pt idx="235">
                  <c:v>45252</c:v>
                </c:pt>
                <c:pt idx="236">
                  <c:v>45253</c:v>
                </c:pt>
                <c:pt idx="237">
                  <c:v>45254</c:v>
                </c:pt>
                <c:pt idx="238">
                  <c:v>45255</c:v>
                </c:pt>
                <c:pt idx="239">
                  <c:v>45256</c:v>
                </c:pt>
                <c:pt idx="240">
                  <c:v>45257</c:v>
                </c:pt>
                <c:pt idx="241">
                  <c:v>45258</c:v>
                </c:pt>
                <c:pt idx="242">
                  <c:v>45259</c:v>
                </c:pt>
                <c:pt idx="243">
                  <c:v>45260</c:v>
                </c:pt>
                <c:pt idx="244">
                  <c:v>45261</c:v>
                </c:pt>
                <c:pt idx="245">
                  <c:v>45262</c:v>
                </c:pt>
                <c:pt idx="246">
                  <c:v>45263</c:v>
                </c:pt>
                <c:pt idx="247">
                  <c:v>45264</c:v>
                </c:pt>
                <c:pt idx="248">
                  <c:v>45265</c:v>
                </c:pt>
                <c:pt idx="249">
                  <c:v>45266</c:v>
                </c:pt>
                <c:pt idx="250">
                  <c:v>45267</c:v>
                </c:pt>
                <c:pt idx="251">
                  <c:v>45268</c:v>
                </c:pt>
                <c:pt idx="252">
                  <c:v>45269</c:v>
                </c:pt>
                <c:pt idx="253">
                  <c:v>45270</c:v>
                </c:pt>
                <c:pt idx="254">
                  <c:v>45271</c:v>
                </c:pt>
                <c:pt idx="255">
                  <c:v>45272</c:v>
                </c:pt>
                <c:pt idx="256">
                  <c:v>45273</c:v>
                </c:pt>
                <c:pt idx="257">
                  <c:v>45274</c:v>
                </c:pt>
                <c:pt idx="258">
                  <c:v>45275</c:v>
                </c:pt>
                <c:pt idx="259">
                  <c:v>45276</c:v>
                </c:pt>
                <c:pt idx="260">
                  <c:v>45277</c:v>
                </c:pt>
                <c:pt idx="261">
                  <c:v>45278</c:v>
                </c:pt>
                <c:pt idx="262">
                  <c:v>45279</c:v>
                </c:pt>
                <c:pt idx="263">
                  <c:v>45280</c:v>
                </c:pt>
                <c:pt idx="264">
                  <c:v>45281</c:v>
                </c:pt>
                <c:pt idx="265">
                  <c:v>45282</c:v>
                </c:pt>
                <c:pt idx="266">
                  <c:v>45283</c:v>
                </c:pt>
                <c:pt idx="267">
                  <c:v>45284</c:v>
                </c:pt>
                <c:pt idx="268">
                  <c:v>45285</c:v>
                </c:pt>
                <c:pt idx="269">
                  <c:v>45286</c:v>
                </c:pt>
                <c:pt idx="270">
                  <c:v>45287</c:v>
                </c:pt>
                <c:pt idx="271">
                  <c:v>45288</c:v>
                </c:pt>
                <c:pt idx="272">
                  <c:v>45289</c:v>
                </c:pt>
                <c:pt idx="273">
                  <c:v>45290</c:v>
                </c:pt>
                <c:pt idx="274">
                  <c:v>45291</c:v>
                </c:pt>
                <c:pt idx="275">
                  <c:v>45292</c:v>
                </c:pt>
                <c:pt idx="276">
                  <c:v>45293</c:v>
                </c:pt>
                <c:pt idx="277">
                  <c:v>45294</c:v>
                </c:pt>
                <c:pt idx="278">
                  <c:v>45295</c:v>
                </c:pt>
                <c:pt idx="279">
                  <c:v>45296</c:v>
                </c:pt>
                <c:pt idx="280">
                  <c:v>45297</c:v>
                </c:pt>
                <c:pt idx="281">
                  <c:v>45298</c:v>
                </c:pt>
                <c:pt idx="282">
                  <c:v>45299</c:v>
                </c:pt>
                <c:pt idx="283">
                  <c:v>45300</c:v>
                </c:pt>
                <c:pt idx="284">
                  <c:v>45301</c:v>
                </c:pt>
                <c:pt idx="285">
                  <c:v>45302</c:v>
                </c:pt>
                <c:pt idx="286">
                  <c:v>45303</c:v>
                </c:pt>
                <c:pt idx="287">
                  <c:v>45304</c:v>
                </c:pt>
                <c:pt idx="288">
                  <c:v>45305</c:v>
                </c:pt>
                <c:pt idx="289">
                  <c:v>45306</c:v>
                </c:pt>
                <c:pt idx="290">
                  <c:v>45307</c:v>
                </c:pt>
                <c:pt idx="291">
                  <c:v>45308</c:v>
                </c:pt>
                <c:pt idx="292">
                  <c:v>45309</c:v>
                </c:pt>
                <c:pt idx="293">
                  <c:v>45310</c:v>
                </c:pt>
                <c:pt idx="294">
                  <c:v>45311</c:v>
                </c:pt>
                <c:pt idx="295">
                  <c:v>45312</c:v>
                </c:pt>
                <c:pt idx="296">
                  <c:v>45313</c:v>
                </c:pt>
                <c:pt idx="297">
                  <c:v>45314</c:v>
                </c:pt>
                <c:pt idx="298">
                  <c:v>45315</c:v>
                </c:pt>
                <c:pt idx="299">
                  <c:v>45316</c:v>
                </c:pt>
                <c:pt idx="300">
                  <c:v>45317</c:v>
                </c:pt>
                <c:pt idx="301">
                  <c:v>45318</c:v>
                </c:pt>
                <c:pt idx="302">
                  <c:v>45319</c:v>
                </c:pt>
                <c:pt idx="303">
                  <c:v>45320</c:v>
                </c:pt>
                <c:pt idx="304">
                  <c:v>45321</c:v>
                </c:pt>
                <c:pt idx="305">
                  <c:v>45322</c:v>
                </c:pt>
                <c:pt idx="306">
                  <c:v>45323</c:v>
                </c:pt>
                <c:pt idx="307">
                  <c:v>45324</c:v>
                </c:pt>
                <c:pt idx="308">
                  <c:v>45325</c:v>
                </c:pt>
                <c:pt idx="309">
                  <c:v>45326</c:v>
                </c:pt>
                <c:pt idx="310">
                  <c:v>45327</c:v>
                </c:pt>
                <c:pt idx="311">
                  <c:v>45328</c:v>
                </c:pt>
                <c:pt idx="312">
                  <c:v>45329</c:v>
                </c:pt>
                <c:pt idx="313">
                  <c:v>45330</c:v>
                </c:pt>
                <c:pt idx="314">
                  <c:v>45331</c:v>
                </c:pt>
                <c:pt idx="315">
                  <c:v>45332</c:v>
                </c:pt>
                <c:pt idx="316">
                  <c:v>45333</c:v>
                </c:pt>
                <c:pt idx="317">
                  <c:v>45334</c:v>
                </c:pt>
                <c:pt idx="318">
                  <c:v>45335</c:v>
                </c:pt>
                <c:pt idx="319">
                  <c:v>45336</c:v>
                </c:pt>
                <c:pt idx="320">
                  <c:v>45337</c:v>
                </c:pt>
                <c:pt idx="321">
                  <c:v>45338</c:v>
                </c:pt>
                <c:pt idx="322">
                  <c:v>45339</c:v>
                </c:pt>
                <c:pt idx="323">
                  <c:v>45340</c:v>
                </c:pt>
                <c:pt idx="324">
                  <c:v>45341</c:v>
                </c:pt>
                <c:pt idx="325">
                  <c:v>45342</c:v>
                </c:pt>
                <c:pt idx="326">
                  <c:v>45343</c:v>
                </c:pt>
                <c:pt idx="327">
                  <c:v>45344</c:v>
                </c:pt>
                <c:pt idx="328">
                  <c:v>45345</c:v>
                </c:pt>
                <c:pt idx="329">
                  <c:v>45346</c:v>
                </c:pt>
                <c:pt idx="330">
                  <c:v>45347</c:v>
                </c:pt>
                <c:pt idx="331">
                  <c:v>45348</c:v>
                </c:pt>
                <c:pt idx="332">
                  <c:v>45349</c:v>
                </c:pt>
                <c:pt idx="333">
                  <c:v>45350</c:v>
                </c:pt>
                <c:pt idx="334">
                  <c:v>45351</c:v>
                </c:pt>
                <c:pt idx="335">
                  <c:v>45352</c:v>
                </c:pt>
                <c:pt idx="336">
                  <c:v>45353</c:v>
                </c:pt>
                <c:pt idx="337">
                  <c:v>45354</c:v>
                </c:pt>
                <c:pt idx="338">
                  <c:v>45355</c:v>
                </c:pt>
                <c:pt idx="339">
                  <c:v>45356</c:v>
                </c:pt>
                <c:pt idx="340">
                  <c:v>45357</c:v>
                </c:pt>
                <c:pt idx="341">
                  <c:v>45358</c:v>
                </c:pt>
                <c:pt idx="342">
                  <c:v>45359</c:v>
                </c:pt>
                <c:pt idx="343">
                  <c:v>45360</c:v>
                </c:pt>
                <c:pt idx="344">
                  <c:v>45361</c:v>
                </c:pt>
                <c:pt idx="345">
                  <c:v>45362</c:v>
                </c:pt>
                <c:pt idx="346">
                  <c:v>45363</c:v>
                </c:pt>
                <c:pt idx="347">
                  <c:v>45364</c:v>
                </c:pt>
                <c:pt idx="348">
                  <c:v>45365</c:v>
                </c:pt>
                <c:pt idx="349">
                  <c:v>45366</c:v>
                </c:pt>
                <c:pt idx="350">
                  <c:v>45367</c:v>
                </c:pt>
                <c:pt idx="351">
                  <c:v>45368</c:v>
                </c:pt>
                <c:pt idx="352">
                  <c:v>45369</c:v>
                </c:pt>
                <c:pt idx="353">
                  <c:v>45370</c:v>
                </c:pt>
                <c:pt idx="354">
                  <c:v>45371</c:v>
                </c:pt>
                <c:pt idx="355">
                  <c:v>45372</c:v>
                </c:pt>
                <c:pt idx="356">
                  <c:v>45373</c:v>
                </c:pt>
                <c:pt idx="357">
                  <c:v>45374</c:v>
                </c:pt>
                <c:pt idx="358">
                  <c:v>45375</c:v>
                </c:pt>
                <c:pt idx="359">
                  <c:v>45376</c:v>
                </c:pt>
                <c:pt idx="360">
                  <c:v>45377</c:v>
                </c:pt>
                <c:pt idx="361">
                  <c:v>45378</c:v>
                </c:pt>
                <c:pt idx="362">
                  <c:v>45379</c:v>
                </c:pt>
                <c:pt idx="363">
                  <c:v>45380</c:v>
                </c:pt>
                <c:pt idx="364">
                  <c:v>45381</c:v>
                </c:pt>
                <c:pt idx="365">
                  <c:v>45382</c:v>
                </c:pt>
              </c:numCache>
            </c:numRef>
          </c:cat>
          <c:val>
            <c:numRef>
              <c:f>'1.2.2. Biometanización'!$C$4:$C$369</c:f>
              <c:numCache>
                <c:formatCode>#,##0</c:formatCode>
                <c:ptCount val="366"/>
                <c:pt idx="0">
                  <c:v>19115</c:v>
                </c:pt>
                <c:pt idx="1">
                  <c:v>18867</c:v>
                </c:pt>
                <c:pt idx="2">
                  <c:v>18997</c:v>
                </c:pt>
                <c:pt idx="3">
                  <c:v>18662</c:v>
                </c:pt>
                <c:pt idx="4">
                  <c:v>18308</c:v>
                </c:pt>
                <c:pt idx="5">
                  <c:v>18725</c:v>
                </c:pt>
                <c:pt idx="6">
                  <c:v>18326</c:v>
                </c:pt>
                <c:pt idx="7">
                  <c:v>18267</c:v>
                </c:pt>
                <c:pt idx="8">
                  <c:v>18760</c:v>
                </c:pt>
                <c:pt idx="9">
                  <c:v>19386</c:v>
                </c:pt>
                <c:pt idx="10">
                  <c:v>18885</c:v>
                </c:pt>
                <c:pt idx="11">
                  <c:v>18184</c:v>
                </c:pt>
                <c:pt idx="12">
                  <c:v>17726</c:v>
                </c:pt>
                <c:pt idx="13">
                  <c:v>17845</c:v>
                </c:pt>
                <c:pt idx="14">
                  <c:v>18578</c:v>
                </c:pt>
                <c:pt idx="15">
                  <c:v>17599</c:v>
                </c:pt>
                <c:pt idx="16">
                  <c:v>18261</c:v>
                </c:pt>
                <c:pt idx="17">
                  <c:v>17973</c:v>
                </c:pt>
                <c:pt idx="18">
                  <c:v>18176</c:v>
                </c:pt>
                <c:pt idx="19">
                  <c:v>19520</c:v>
                </c:pt>
                <c:pt idx="20">
                  <c:v>18066</c:v>
                </c:pt>
                <c:pt idx="21">
                  <c:v>19032</c:v>
                </c:pt>
                <c:pt idx="22">
                  <c:v>16718</c:v>
                </c:pt>
                <c:pt idx="23">
                  <c:v>16803</c:v>
                </c:pt>
                <c:pt idx="24">
                  <c:v>15149</c:v>
                </c:pt>
                <c:pt idx="25">
                  <c:v>15736</c:v>
                </c:pt>
                <c:pt idx="26">
                  <c:v>17448</c:v>
                </c:pt>
                <c:pt idx="27">
                  <c:v>19491</c:v>
                </c:pt>
                <c:pt idx="28">
                  <c:v>19363</c:v>
                </c:pt>
                <c:pt idx="29">
                  <c:v>19209</c:v>
                </c:pt>
                <c:pt idx="30">
                  <c:v>17975</c:v>
                </c:pt>
                <c:pt idx="31">
                  <c:v>17030</c:v>
                </c:pt>
                <c:pt idx="32">
                  <c:v>16107</c:v>
                </c:pt>
                <c:pt idx="33">
                  <c:v>19562</c:v>
                </c:pt>
                <c:pt idx="34">
                  <c:v>18684</c:v>
                </c:pt>
                <c:pt idx="35">
                  <c:v>19946</c:v>
                </c:pt>
                <c:pt idx="36">
                  <c:v>18414</c:v>
                </c:pt>
                <c:pt idx="37">
                  <c:v>15778</c:v>
                </c:pt>
                <c:pt idx="38">
                  <c:v>19834</c:v>
                </c:pt>
                <c:pt idx="39">
                  <c:v>18961</c:v>
                </c:pt>
                <c:pt idx="40">
                  <c:v>19027</c:v>
                </c:pt>
                <c:pt idx="41">
                  <c:v>19923</c:v>
                </c:pt>
                <c:pt idx="42">
                  <c:v>19761</c:v>
                </c:pt>
                <c:pt idx="43">
                  <c:v>19643</c:v>
                </c:pt>
                <c:pt idx="44">
                  <c:v>19929</c:v>
                </c:pt>
                <c:pt idx="45">
                  <c:v>20068</c:v>
                </c:pt>
                <c:pt idx="46">
                  <c:v>19491</c:v>
                </c:pt>
                <c:pt idx="47">
                  <c:v>16815</c:v>
                </c:pt>
                <c:pt idx="48">
                  <c:v>18775</c:v>
                </c:pt>
                <c:pt idx="49">
                  <c:v>19794</c:v>
                </c:pt>
                <c:pt idx="50">
                  <c:v>20644</c:v>
                </c:pt>
                <c:pt idx="51">
                  <c:v>19567</c:v>
                </c:pt>
                <c:pt idx="52">
                  <c:v>18474</c:v>
                </c:pt>
                <c:pt idx="53">
                  <c:v>17410</c:v>
                </c:pt>
                <c:pt idx="54">
                  <c:v>19361</c:v>
                </c:pt>
                <c:pt idx="55">
                  <c:v>17396</c:v>
                </c:pt>
                <c:pt idx="56">
                  <c:v>15492</c:v>
                </c:pt>
                <c:pt idx="57">
                  <c:v>15627</c:v>
                </c:pt>
                <c:pt idx="58">
                  <c:v>12726</c:v>
                </c:pt>
                <c:pt idx="59">
                  <c:v>11460</c:v>
                </c:pt>
                <c:pt idx="60">
                  <c:v>12951</c:v>
                </c:pt>
                <c:pt idx="61">
                  <c:v>14931</c:v>
                </c:pt>
                <c:pt idx="62">
                  <c:v>11761</c:v>
                </c:pt>
                <c:pt idx="63">
                  <c:v>13194</c:v>
                </c:pt>
                <c:pt idx="64">
                  <c:v>12890</c:v>
                </c:pt>
                <c:pt idx="65">
                  <c:v>15044</c:v>
                </c:pt>
                <c:pt idx="66">
                  <c:v>12032</c:v>
                </c:pt>
                <c:pt idx="67">
                  <c:v>9562</c:v>
                </c:pt>
                <c:pt idx="68">
                  <c:v>10511</c:v>
                </c:pt>
                <c:pt idx="69">
                  <c:v>15451</c:v>
                </c:pt>
                <c:pt idx="70">
                  <c:v>14183</c:v>
                </c:pt>
                <c:pt idx="71">
                  <c:v>17953</c:v>
                </c:pt>
                <c:pt idx="72">
                  <c:v>13709</c:v>
                </c:pt>
                <c:pt idx="73">
                  <c:v>15064</c:v>
                </c:pt>
                <c:pt idx="74">
                  <c:v>16601</c:v>
                </c:pt>
                <c:pt idx="75">
                  <c:v>16178</c:v>
                </c:pt>
                <c:pt idx="76">
                  <c:v>13639</c:v>
                </c:pt>
                <c:pt idx="77">
                  <c:v>9401</c:v>
                </c:pt>
                <c:pt idx="78">
                  <c:v>13295</c:v>
                </c:pt>
                <c:pt idx="79">
                  <c:v>17890</c:v>
                </c:pt>
                <c:pt idx="80">
                  <c:v>16043</c:v>
                </c:pt>
                <c:pt idx="81">
                  <c:v>16059</c:v>
                </c:pt>
                <c:pt idx="82">
                  <c:v>14767</c:v>
                </c:pt>
                <c:pt idx="83">
                  <c:v>15584</c:v>
                </c:pt>
                <c:pt idx="84">
                  <c:v>17350</c:v>
                </c:pt>
                <c:pt idx="85">
                  <c:v>17417</c:v>
                </c:pt>
                <c:pt idx="86">
                  <c:v>15501</c:v>
                </c:pt>
                <c:pt idx="87">
                  <c:v>16746</c:v>
                </c:pt>
                <c:pt idx="88">
                  <c:v>16612</c:v>
                </c:pt>
                <c:pt idx="89">
                  <c:v>15076</c:v>
                </c:pt>
                <c:pt idx="90">
                  <c:v>15772</c:v>
                </c:pt>
                <c:pt idx="91">
                  <c:v>15803</c:v>
                </c:pt>
                <c:pt idx="92">
                  <c:v>15777</c:v>
                </c:pt>
                <c:pt idx="93">
                  <c:v>15054</c:v>
                </c:pt>
                <c:pt idx="94">
                  <c:v>15414</c:v>
                </c:pt>
                <c:pt idx="95">
                  <c:v>15194</c:v>
                </c:pt>
                <c:pt idx="96">
                  <c:v>15366</c:v>
                </c:pt>
                <c:pt idx="97">
                  <c:v>15097</c:v>
                </c:pt>
                <c:pt idx="98">
                  <c:v>14819</c:v>
                </c:pt>
                <c:pt idx="99">
                  <c:v>15407</c:v>
                </c:pt>
                <c:pt idx="100">
                  <c:v>15907</c:v>
                </c:pt>
                <c:pt idx="101">
                  <c:v>17176</c:v>
                </c:pt>
                <c:pt idx="102">
                  <c:v>16652</c:v>
                </c:pt>
                <c:pt idx="103">
                  <c:v>16967</c:v>
                </c:pt>
                <c:pt idx="104">
                  <c:v>17338</c:v>
                </c:pt>
                <c:pt idx="105">
                  <c:v>16703</c:v>
                </c:pt>
                <c:pt idx="106">
                  <c:v>11404</c:v>
                </c:pt>
                <c:pt idx="107">
                  <c:v>12485</c:v>
                </c:pt>
                <c:pt idx="108">
                  <c:v>15250</c:v>
                </c:pt>
                <c:pt idx="109">
                  <c:v>15262</c:v>
                </c:pt>
                <c:pt idx="110">
                  <c:v>15581</c:v>
                </c:pt>
                <c:pt idx="111">
                  <c:v>15155</c:v>
                </c:pt>
                <c:pt idx="112">
                  <c:v>15100</c:v>
                </c:pt>
                <c:pt idx="113">
                  <c:v>15123</c:v>
                </c:pt>
                <c:pt idx="114">
                  <c:v>15297</c:v>
                </c:pt>
                <c:pt idx="115">
                  <c:v>15940</c:v>
                </c:pt>
                <c:pt idx="116">
                  <c:v>16460</c:v>
                </c:pt>
                <c:pt idx="117">
                  <c:v>17004</c:v>
                </c:pt>
                <c:pt idx="118">
                  <c:v>16089</c:v>
                </c:pt>
                <c:pt idx="119">
                  <c:v>15951</c:v>
                </c:pt>
                <c:pt idx="120">
                  <c:v>15837</c:v>
                </c:pt>
                <c:pt idx="121">
                  <c:v>15465</c:v>
                </c:pt>
                <c:pt idx="122">
                  <c:v>15270</c:v>
                </c:pt>
                <c:pt idx="123">
                  <c:v>15673</c:v>
                </c:pt>
                <c:pt idx="124">
                  <c:v>15765</c:v>
                </c:pt>
                <c:pt idx="125">
                  <c:v>15779</c:v>
                </c:pt>
                <c:pt idx="126">
                  <c:v>15464</c:v>
                </c:pt>
                <c:pt idx="127">
                  <c:v>16424</c:v>
                </c:pt>
                <c:pt idx="128">
                  <c:v>12365</c:v>
                </c:pt>
                <c:pt idx="129">
                  <c:v>16303</c:v>
                </c:pt>
                <c:pt idx="130">
                  <c:v>16196</c:v>
                </c:pt>
                <c:pt idx="131">
                  <c:v>15805</c:v>
                </c:pt>
                <c:pt idx="132">
                  <c:v>15938</c:v>
                </c:pt>
                <c:pt idx="133">
                  <c:v>15729</c:v>
                </c:pt>
                <c:pt idx="134">
                  <c:v>15456</c:v>
                </c:pt>
                <c:pt idx="135">
                  <c:v>16080</c:v>
                </c:pt>
                <c:pt idx="136">
                  <c:v>15580</c:v>
                </c:pt>
                <c:pt idx="137">
                  <c:v>16132</c:v>
                </c:pt>
                <c:pt idx="138">
                  <c:v>15947</c:v>
                </c:pt>
                <c:pt idx="139">
                  <c:v>15513</c:v>
                </c:pt>
                <c:pt idx="140">
                  <c:v>15349</c:v>
                </c:pt>
                <c:pt idx="141">
                  <c:v>15659</c:v>
                </c:pt>
                <c:pt idx="142">
                  <c:v>16450</c:v>
                </c:pt>
                <c:pt idx="143">
                  <c:v>16138</c:v>
                </c:pt>
                <c:pt idx="144">
                  <c:v>16204</c:v>
                </c:pt>
                <c:pt idx="145">
                  <c:v>15893</c:v>
                </c:pt>
                <c:pt idx="146">
                  <c:v>15556</c:v>
                </c:pt>
                <c:pt idx="147">
                  <c:v>16268</c:v>
                </c:pt>
                <c:pt idx="148">
                  <c:v>16016</c:v>
                </c:pt>
                <c:pt idx="149">
                  <c:v>15925</c:v>
                </c:pt>
                <c:pt idx="150">
                  <c:v>17335</c:v>
                </c:pt>
                <c:pt idx="151">
                  <c:v>16502</c:v>
                </c:pt>
                <c:pt idx="152">
                  <c:v>17264</c:v>
                </c:pt>
                <c:pt idx="153">
                  <c:v>18789</c:v>
                </c:pt>
                <c:pt idx="154">
                  <c:v>19140</c:v>
                </c:pt>
                <c:pt idx="155">
                  <c:v>16997</c:v>
                </c:pt>
                <c:pt idx="156">
                  <c:v>14164</c:v>
                </c:pt>
                <c:pt idx="157">
                  <c:v>7944</c:v>
                </c:pt>
                <c:pt idx="158">
                  <c:v>9156</c:v>
                </c:pt>
                <c:pt idx="159">
                  <c:v>12777</c:v>
                </c:pt>
                <c:pt idx="160">
                  <c:v>11426</c:v>
                </c:pt>
                <c:pt idx="161">
                  <c:v>11148</c:v>
                </c:pt>
                <c:pt idx="162">
                  <c:v>14828</c:v>
                </c:pt>
                <c:pt idx="163">
                  <c:v>12260</c:v>
                </c:pt>
                <c:pt idx="164">
                  <c:v>12694</c:v>
                </c:pt>
                <c:pt idx="165">
                  <c:v>12541</c:v>
                </c:pt>
                <c:pt idx="166">
                  <c:v>10173</c:v>
                </c:pt>
                <c:pt idx="167">
                  <c:v>12809</c:v>
                </c:pt>
                <c:pt idx="168">
                  <c:v>12787</c:v>
                </c:pt>
                <c:pt idx="169">
                  <c:v>13667</c:v>
                </c:pt>
                <c:pt idx="170">
                  <c:v>14325</c:v>
                </c:pt>
                <c:pt idx="171">
                  <c:v>9112</c:v>
                </c:pt>
                <c:pt idx="172">
                  <c:v>11932</c:v>
                </c:pt>
                <c:pt idx="173">
                  <c:v>9401</c:v>
                </c:pt>
                <c:pt idx="174">
                  <c:v>10166</c:v>
                </c:pt>
                <c:pt idx="175">
                  <c:v>12615</c:v>
                </c:pt>
                <c:pt idx="176">
                  <c:v>17183</c:v>
                </c:pt>
                <c:pt idx="177">
                  <c:v>16666</c:v>
                </c:pt>
                <c:pt idx="178">
                  <c:v>16791</c:v>
                </c:pt>
                <c:pt idx="179">
                  <c:v>17588</c:v>
                </c:pt>
                <c:pt idx="180">
                  <c:v>17243</c:v>
                </c:pt>
                <c:pt idx="181">
                  <c:v>17209</c:v>
                </c:pt>
                <c:pt idx="182">
                  <c:v>16944</c:v>
                </c:pt>
                <c:pt idx="183">
                  <c:v>17160</c:v>
                </c:pt>
                <c:pt idx="184">
                  <c:v>17113</c:v>
                </c:pt>
                <c:pt idx="185">
                  <c:v>17094</c:v>
                </c:pt>
                <c:pt idx="186">
                  <c:v>17289</c:v>
                </c:pt>
                <c:pt idx="187">
                  <c:v>17135</c:v>
                </c:pt>
                <c:pt idx="188">
                  <c:v>17203</c:v>
                </c:pt>
                <c:pt idx="189">
                  <c:v>17355</c:v>
                </c:pt>
                <c:pt idx="190">
                  <c:v>17422</c:v>
                </c:pt>
                <c:pt idx="191">
                  <c:v>17556</c:v>
                </c:pt>
                <c:pt idx="192">
                  <c:v>16609</c:v>
                </c:pt>
                <c:pt idx="193">
                  <c:v>17025</c:v>
                </c:pt>
                <c:pt idx="194">
                  <c:v>16785</c:v>
                </c:pt>
                <c:pt idx="195">
                  <c:v>16918</c:v>
                </c:pt>
                <c:pt idx="196">
                  <c:v>16819</c:v>
                </c:pt>
                <c:pt idx="197">
                  <c:v>16727</c:v>
                </c:pt>
                <c:pt idx="198">
                  <c:v>17337</c:v>
                </c:pt>
                <c:pt idx="199">
                  <c:v>17415</c:v>
                </c:pt>
                <c:pt idx="200">
                  <c:v>16163</c:v>
                </c:pt>
                <c:pt idx="201">
                  <c:v>18779</c:v>
                </c:pt>
                <c:pt idx="202">
                  <c:v>11212</c:v>
                </c:pt>
                <c:pt idx="203">
                  <c:v>10316</c:v>
                </c:pt>
                <c:pt idx="204">
                  <c:v>11708</c:v>
                </c:pt>
                <c:pt idx="205">
                  <c:v>9485</c:v>
                </c:pt>
                <c:pt idx="206">
                  <c:v>10178</c:v>
                </c:pt>
                <c:pt idx="207">
                  <c:v>14249</c:v>
                </c:pt>
                <c:pt idx="208">
                  <c:v>10067</c:v>
                </c:pt>
                <c:pt idx="209">
                  <c:v>8973</c:v>
                </c:pt>
                <c:pt idx="210">
                  <c:v>11238</c:v>
                </c:pt>
                <c:pt idx="211">
                  <c:v>13171</c:v>
                </c:pt>
                <c:pt idx="212">
                  <c:v>16866</c:v>
                </c:pt>
                <c:pt idx="213">
                  <c:v>14893</c:v>
                </c:pt>
                <c:pt idx="214">
                  <c:v>9614</c:v>
                </c:pt>
                <c:pt idx="215">
                  <c:v>13057</c:v>
                </c:pt>
                <c:pt idx="216">
                  <c:v>12788</c:v>
                </c:pt>
                <c:pt idx="217">
                  <c:v>12825</c:v>
                </c:pt>
                <c:pt idx="218">
                  <c:v>11566</c:v>
                </c:pt>
                <c:pt idx="219">
                  <c:v>10062</c:v>
                </c:pt>
                <c:pt idx="220">
                  <c:v>8302</c:v>
                </c:pt>
                <c:pt idx="221">
                  <c:v>7597</c:v>
                </c:pt>
                <c:pt idx="222">
                  <c:v>9488</c:v>
                </c:pt>
                <c:pt idx="223">
                  <c:v>17154</c:v>
                </c:pt>
                <c:pt idx="224">
                  <c:v>17741</c:v>
                </c:pt>
                <c:pt idx="225">
                  <c:v>13767</c:v>
                </c:pt>
                <c:pt idx="226">
                  <c:v>14876</c:v>
                </c:pt>
                <c:pt idx="227">
                  <c:v>17487</c:v>
                </c:pt>
                <c:pt idx="228">
                  <c:v>17515</c:v>
                </c:pt>
                <c:pt idx="229">
                  <c:v>17826</c:v>
                </c:pt>
                <c:pt idx="230">
                  <c:v>18016</c:v>
                </c:pt>
                <c:pt idx="231">
                  <c:v>19311</c:v>
                </c:pt>
                <c:pt idx="232">
                  <c:v>19224</c:v>
                </c:pt>
                <c:pt idx="233">
                  <c:v>19615</c:v>
                </c:pt>
                <c:pt idx="234">
                  <c:v>19059</c:v>
                </c:pt>
                <c:pt idx="235">
                  <c:v>18025</c:v>
                </c:pt>
                <c:pt idx="236">
                  <c:v>16875</c:v>
                </c:pt>
                <c:pt idx="237">
                  <c:v>16805</c:v>
                </c:pt>
                <c:pt idx="238">
                  <c:v>18409</c:v>
                </c:pt>
                <c:pt idx="239">
                  <c:v>17908</c:v>
                </c:pt>
                <c:pt idx="240">
                  <c:v>18884</c:v>
                </c:pt>
                <c:pt idx="241">
                  <c:v>19106</c:v>
                </c:pt>
                <c:pt idx="242">
                  <c:v>17882</c:v>
                </c:pt>
                <c:pt idx="243">
                  <c:v>18110</c:v>
                </c:pt>
                <c:pt idx="244">
                  <c:v>15869</c:v>
                </c:pt>
                <c:pt idx="245">
                  <c:v>14790</c:v>
                </c:pt>
                <c:pt idx="246">
                  <c:v>15265</c:v>
                </c:pt>
                <c:pt idx="247">
                  <c:v>16472</c:v>
                </c:pt>
                <c:pt idx="248">
                  <c:v>14828</c:v>
                </c:pt>
                <c:pt idx="249">
                  <c:v>11209</c:v>
                </c:pt>
                <c:pt idx="250">
                  <c:v>8978</c:v>
                </c:pt>
                <c:pt idx="251">
                  <c:v>8534</c:v>
                </c:pt>
                <c:pt idx="252">
                  <c:v>13193</c:v>
                </c:pt>
                <c:pt idx="253">
                  <c:v>15264</c:v>
                </c:pt>
                <c:pt idx="254">
                  <c:v>15938</c:v>
                </c:pt>
                <c:pt idx="255">
                  <c:v>11419</c:v>
                </c:pt>
                <c:pt idx="256">
                  <c:v>8487</c:v>
                </c:pt>
                <c:pt idx="257">
                  <c:v>12550</c:v>
                </c:pt>
                <c:pt idx="258">
                  <c:v>11633</c:v>
                </c:pt>
                <c:pt idx="259">
                  <c:v>11094</c:v>
                </c:pt>
                <c:pt idx="260">
                  <c:v>15198</c:v>
                </c:pt>
                <c:pt idx="261">
                  <c:v>16889</c:v>
                </c:pt>
                <c:pt idx="262">
                  <c:v>17945</c:v>
                </c:pt>
                <c:pt idx="263">
                  <c:v>16740</c:v>
                </c:pt>
                <c:pt idx="264">
                  <c:v>17901</c:v>
                </c:pt>
                <c:pt idx="265">
                  <c:v>17950</c:v>
                </c:pt>
                <c:pt idx="266">
                  <c:v>17915</c:v>
                </c:pt>
                <c:pt idx="267">
                  <c:v>17953</c:v>
                </c:pt>
                <c:pt idx="268">
                  <c:v>16556</c:v>
                </c:pt>
                <c:pt idx="269">
                  <c:v>17714</c:v>
                </c:pt>
                <c:pt idx="270">
                  <c:v>17174</c:v>
                </c:pt>
                <c:pt idx="271">
                  <c:v>17391</c:v>
                </c:pt>
                <c:pt idx="272">
                  <c:v>18168</c:v>
                </c:pt>
                <c:pt idx="273">
                  <c:v>18103</c:v>
                </c:pt>
                <c:pt idx="274">
                  <c:v>17117</c:v>
                </c:pt>
                <c:pt idx="275">
                  <c:v>13098</c:v>
                </c:pt>
                <c:pt idx="276">
                  <c:v>13402</c:v>
                </c:pt>
                <c:pt idx="277">
                  <c:v>16459</c:v>
                </c:pt>
                <c:pt idx="278">
                  <c:v>17801</c:v>
                </c:pt>
                <c:pt idx="279">
                  <c:v>17658</c:v>
                </c:pt>
                <c:pt idx="280">
                  <c:v>17817</c:v>
                </c:pt>
                <c:pt idx="281">
                  <c:v>17952</c:v>
                </c:pt>
                <c:pt idx="282">
                  <c:v>17441</c:v>
                </c:pt>
                <c:pt idx="283">
                  <c:v>16924</c:v>
                </c:pt>
                <c:pt idx="284">
                  <c:v>15337</c:v>
                </c:pt>
                <c:pt idx="285">
                  <c:v>14340</c:v>
                </c:pt>
                <c:pt idx="286">
                  <c:v>17577</c:v>
                </c:pt>
                <c:pt idx="287">
                  <c:v>17672</c:v>
                </c:pt>
                <c:pt idx="288">
                  <c:v>17919</c:v>
                </c:pt>
                <c:pt idx="289">
                  <c:v>17892</c:v>
                </c:pt>
                <c:pt idx="290">
                  <c:v>17618</c:v>
                </c:pt>
                <c:pt idx="291">
                  <c:v>17416</c:v>
                </c:pt>
                <c:pt idx="292">
                  <c:v>17585</c:v>
                </c:pt>
                <c:pt idx="293">
                  <c:v>17768</c:v>
                </c:pt>
                <c:pt idx="294">
                  <c:v>17226</c:v>
                </c:pt>
                <c:pt idx="295">
                  <c:v>14173</c:v>
                </c:pt>
                <c:pt idx="296">
                  <c:v>14619</c:v>
                </c:pt>
                <c:pt idx="297">
                  <c:v>14864</c:v>
                </c:pt>
                <c:pt idx="298">
                  <c:v>12868</c:v>
                </c:pt>
                <c:pt idx="299">
                  <c:v>13365</c:v>
                </c:pt>
                <c:pt idx="300">
                  <c:v>14150</c:v>
                </c:pt>
                <c:pt idx="301">
                  <c:v>12739</c:v>
                </c:pt>
                <c:pt idx="302">
                  <c:v>10743</c:v>
                </c:pt>
                <c:pt idx="303">
                  <c:v>16190</c:v>
                </c:pt>
                <c:pt idx="304">
                  <c:v>13260</c:v>
                </c:pt>
                <c:pt idx="305">
                  <c:v>14566</c:v>
                </c:pt>
                <c:pt idx="306">
                  <c:v>17881</c:v>
                </c:pt>
                <c:pt idx="307">
                  <c:v>18462</c:v>
                </c:pt>
                <c:pt idx="308">
                  <c:v>17616</c:v>
                </c:pt>
                <c:pt idx="309">
                  <c:v>15727</c:v>
                </c:pt>
                <c:pt idx="310">
                  <c:v>13485</c:v>
                </c:pt>
                <c:pt idx="311">
                  <c:v>16070</c:v>
                </c:pt>
                <c:pt idx="312">
                  <c:v>17387</c:v>
                </c:pt>
                <c:pt idx="313">
                  <c:v>18760</c:v>
                </c:pt>
                <c:pt idx="314">
                  <c:v>18934</c:v>
                </c:pt>
                <c:pt idx="315">
                  <c:v>16136</c:v>
                </c:pt>
                <c:pt idx="316">
                  <c:v>17910</c:v>
                </c:pt>
                <c:pt idx="317">
                  <c:v>17885</c:v>
                </c:pt>
                <c:pt idx="318">
                  <c:v>14667</c:v>
                </c:pt>
                <c:pt idx="319">
                  <c:v>8660</c:v>
                </c:pt>
                <c:pt idx="320">
                  <c:v>14581</c:v>
                </c:pt>
                <c:pt idx="321">
                  <c:v>17541</c:v>
                </c:pt>
                <c:pt idx="322">
                  <c:v>16055</c:v>
                </c:pt>
                <c:pt idx="323">
                  <c:v>17885</c:v>
                </c:pt>
                <c:pt idx="324">
                  <c:v>18463</c:v>
                </c:pt>
                <c:pt idx="325">
                  <c:v>18282</c:v>
                </c:pt>
                <c:pt idx="326">
                  <c:v>17061</c:v>
                </c:pt>
                <c:pt idx="327">
                  <c:v>17073</c:v>
                </c:pt>
                <c:pt idx="328">
                  <c:v>13531</c:v>
                </c:pt>
                <c:pt idx="329">
                  <c:v>17518</c:v>
                </c:pt>
                <c:pt idx="330">
                  <c:v>17903</c:v>
                </c:pt>
                <c:pt idx="331">
                  <c:v>18293</c:v>
                </c:pt>
                <c:pt idx="332">
                  <c:v>17498</c:v>
                </c:pt>
                <c:pt idx="333">
                  <c:v>13172</c:v>
                </c:pt>
                <c:pt idx="334">
                  <c:v>18006</c:v>
                </c:pt>
                <c:pt idx="335">
                  <c:v>18749</c:v>
                </c:pt>
                <c:pt idx="336">
                  <c:v>18650</c:v>
                </c:pt>
                <c:pt idx="337">
                  <c:v>13500</c:v>
                </c:pt>
                <c:pt idx="338">
                  <c:v>17691</c:v>
                </c:pt>
                <c:pt idx="339">
                  <c:v>13965</c:v>
                </c:pt>
                <c:pt idx="340">
                  <c:v>11880</c:v>
                </c:pt>
                <c:pt idx="341">
                  <c:v>11822</c:v>
                </c:pt>
                <c:pt idx="342">
                  <c:v>16623</c:v>
                </c:pt>
                <c:pt idx="343">
                  <c:v>17363</c:v>
                </c:pt>
                <c:pt idx="344">
                  <c:v>15978</c:v>
                </c:pt>
                <c:pt idx="345">
                  <c:v>10910</c:v>
                </c:pt>
                <c:pt idx="346">
                  <c:v>14985</c:v>
                </c:pt>
                <c:pt idx="347">
                  <c:v>10810</c:v>
                </c:pt>
                <c:pt idx="348">
                  <c:v>15870</c:v>
                </c:pt>
                <c:pt idx="349">
                  <c:v>18710</c:v>
                </c:pt>
                <c:pt idx="350">
                  <c:v>18751</c:v>
                </c:pt>
                <c:pt idx="351">
                  <c:v>18692</c:v>
                </c:pt>
                <c:pt idx="352">
                  <c:v>16891</c:v>
                </c:pt>
                <c:pt idx="353">
                  <c:v>12864</c:v>
                </c:pt>
                <c:pt idx="354">
                  <c:v>17958</c:v>
                </c:pt>
                <c:pt idx="355">
                  <c:v>17285</c:v>
                </c:pt>
                <c:pt idx="356">
                  <c:v>17333</c:v>
                </c:pt>
                <c:pt idx="357">
                  <c:v>18206</c:v>
                </c:pt>
                <c:pt idx="358">
                  <c:v>18183</c:v>
                </c:pt>
                <c:pt idx="359">
                  <c:v>17678</c:v>
                </c:pt>
                <c:pt idx="360">
                  <c:v>17214</c:v>
                </c:pt>
                <c:pt idx="361">
                  <c:v>16017</c:v>
                </c:pt>
                <c:pt idx="362">
                  <c:v>15997</c:v>
                </c:pt>
                <c:pt idx="363">
                  <c:v>16198</c:v>
                </c:pt>
                <c:pt idx="364">
                  <c:v>14606</c:v>
                </c:pt>
                <c:pt idx="365">
                  <c:v>16028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302-4BEB-9B75-129BF1474F73}"/>
            </c:ext>
          </c:extLst>
        </c:ser>
        <c:ser>
          <c:idx val="3"/>
          <c:order val="3"/>
          <c:tx>
            <c:strRef>
              <c:f>'1.2.2. Biometanización'!$E$2:$E$3</c:f>
              <c:strCache>
                <c:ptCount val="2"/>
                <c:pt idx="0">
                  <c:v>TOTAL BIOGÁS
(eje principal)</c:v>
                </c:pt>
                <c:pt idx="1">
                  <c:v>m3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'1.2.2. Biometanización'!$A$4:$A$369</c:f>
              <c:numCache>
                <c:formatCode>m/d/yyyy</c:formatCode>
                <c:ptCount val="366"/>
                <c:pt idx="0">
                  <c:v>45017</c:v>
                </c:pt>
                <c:pt idx="1">
                  <c:v>45018</c:v>
                </c:pt>
                <c:pt idx="2">
                  <c:v>45019</c:v>
                </c:pt>
                <c:pt idx="3">
                  <c:v>45020</c:v>
                </c:pt>
                <c:pt idx="4">
                  <c:v>45021</c:v>
                </c:pt>
                <c:pt idx="5">
                  <c:v>45022</c:v>
                </c:pt>
                <c:pt idx="6">
                  <c:v>45023</c:v>
                </c:pt>
                <c:pt idx="7">
                  <c:v>45024</c:v>
                </c:pt>
                <c:pt idx="8">
                  <c:v>45025</c:v>
                </c:pt>
                <c:pt idx="9">
                  <c:v>45026</c:v>
                </c:pt>
                <c:pt idx="10">
                  <c:v>45027</c:v>
                </c:pt>
                <c:pt idx="11">
                  <c:v>45028</c:v>
                </c:pt>
                <c:pt idx="12">
                  <c:v>45029</c:v>
                </c:pt>
                <c:pt idx="13">
                  <c:v>45030</c:v>
                </c:pt>
                <c:pt idx="14">
                  <c:v>45031</c:v>
                </c:pt>
                <c:pt idx="15">
                  <c:v>45032</c:v>
                </c:pt>
                <c:pt idx="16">
                  <c:v>45033</c:v>
                </c:pt>
                <c:pt idx="17">
                  <c:v>45034</c:v>
                </c:pt>
                <c:pt idx="18">
                  <c:v>45035</c:v>
                </c:pt>
                <c:pt idx="19">
                  <c:v>45036</c:v>
                </c:pt>
                <c:pt idx="20">
                  <c:v>45037</c:v>
                </c:pt>
                <c:pt idx="21">
                  <c:v>45038</c:v>
                </c:pt>
                <c:pt idx="22">
                  <c:v>45039</c:v>
                </c:pt>
                <c:pt idx="23">
                  <c:v>45040</c:v>
                </c:pt>
                <c:pt idx="24">
                  <c:v>45041</c:v>
                </c:pt>
                <c:pt idx="25">
                  <c:v>45042</c:v>
                </c:pt>
                <c:pt idx="26">
                  <c:v>45043</c:v>
                </c:pt>
                <c:pt idx="27">
                  <c:v>45044</c:v>
                </c:pt>
                <c:pt idx="28">
                  <c:v>45045</c:v>
                </c:pt>
                <c:pt idx="29">
                  <c:v>45046</c:v>
                </c:pt>
                <c:pt idx="30">
                  <c:v>45047</c:v>
                </c:pt>
                <c:pt idx="31">
                  <c:v>45048</c:v>
                </c:pt>
                <c:pt idx="32">
                  <c:v>45049</c:v>
                </c:pt>
                <c:pt idx="33">
                  <c:v>45050</c:v>
                </c:pt>
                <c:pt idx="34">
                  <c:v>45051</c:v>
                </c:pt>
                <c:pt idx="35">
                  <c:v>45052</c:v>
                </c:pt>
                <c:pt idx="36">
                  <c:v>45053</c:v>
                </c:pt>
                <c:pt idx="37">
                  <c:v>45054</c:v>
                </c:pt>
                <c:pt idx="38">
                  <c:v>45055</c:v>
                </c:pt>
                <c:pt idx="39">
                  <c:v>45056</c:v>
                </c:pt>
                <c:pt idx="40">
                  <c:v>45057</c:v>
                </c:pt>
                <c:pt idx="41">
                  <c:v>45058</c:v>
                </c:pt>
                <c:pt idx="42">
                  <c:v>45059</c:v>
                </c:pt>
                <c:pt idx="43">
                  <c:v>45060</c:v>
                </c:pt>
                <c:pt idx="44">
                  <c:v>45061</c:v>
                </c:pt>
                <c:pt idx="45">
                  <c:v>45062</c:v>
                </c:pt>
                <c:pt idx="46">
                  <c:v>45063</c:v>
                </c:pt>
                <c:pt idx="47">
                  <c:v>45064</c:v>
                </c:pt>
                <c:pt idx="48">
                  <c:v>45065</c:v>
                </c:pt>
                <c:pt idx="49">
                  <c:v>45066</c:v>
                </c:pt>
                <c:pt idx="50">
                  <c:v>45067</c:v>
                </c:pt>
                <c:pt idx="51">
                  <c:v>45068</c:v>
                </c:pt>
                <c:pt idx="52">
                  <c:v>45069</c:v>
                </c:pt>
                <c:pt idx="53">
                  <c:v>45070</c:v>
                </c:pt>
                <c:pt idx="54">
                  <c:v>45071</c:v>
                </c:pt>
                <c:pt idx="55">
                  <c:v>45072</c:v>
                </c:pt>
                <c:pt idx="56">
                  <c:v>45073</c:v>
                </c:pt>
                <c:pt idx="57">
                  <c:v>45074</c:v>
                </c:pt>
                <c:pt idx="58">
                  <c:v>45075</c:v>
                </c:pt>
                <c:pt idx="59">
                  <c:v>45076</c:v>
                </c:pt>
                <c:pt idx="60">
                  <c:v>45077</c:v>
                </c:pt>
                <c:pt idx="61">
                  <c:v>45078</c:v>
                </c:pt>
                <c:pt idx="62">
                  <c:v>45079</c:v>
                </c:pt>
                <c:pt idx="63">
                  <c:v>45080</c:v>
                </c:pt>
                <c:pt idx="64">
                  <c:v>45081</c:v>
                </c:pt>
                <c:pt idx="65">
                  <c:v>45082</c:v>
                </c:pt>
                <c:pt idx="66">
                  <c:v>45083</c:v>
                </c:pt>
                <c:pt idx="67">
                  <c:v>45084</c:v>
                </c:pt>
                <c:pt idx="68">
                  <c:v>45085</c:v>
                </c:pt>
                <c:pt idx="69">
                  <c:v>45086</c:v>
                </c:pt>
                <c:pt idx="70">
                  <c:v>45087</c:v>
                </c:pt>
                <c:pt idx="71">
                  <c:v>45088</c:v>
                </c:pt>
                <c:pt idx="72">
                  <c:v>45089</c:v>
                </c:pt>
                <c:pt idx="73">
                  <c:v>45090</c:v>
                </c:pt>
                <c:pt idx="74">
                  <c:v>45091</c:v>
                </c:pt>
                <c:pt idx="75">
                  <c:v>45092</c:v>
                </c:pt>
                <c:pt idx="76">
                  <c:v>45093</c:v>
                </c:pt>
                <c:pt idx="77">
                  <c:v>45094</c:v>
                </c:pt>
                <c:pt idx="78">
                  <c:v>45095</c:v>
                </c:pt>
                <c:pt idx="79">
                  <c:v>45096</c:v>
                </c:pt>
                <c:pt idx="80">
                  <c:v>45097</c:v>
                </c:pt>
                <c:pt idx="81">
                  <c:v>45098</c:v>
                </c:pt>
                <c:pt idx="82">
                  <c:v>45099</c:v>
                </c:pt>
                <c:pt idx="83">
                  <c:v>45100</c:v>
                </c:pt>
                <c:pt idx="84">
                  <c:v>45101</c:v>
                </c:pt>
                <c:pt idx="85">
                  <c:v>45102</c:v>
                </c:pt>
                <c:pt idx="86">
                  <c:v>45103</c:v>
                </c:pt>
                <c:pt idx="87">
                  <c:v>45104</c:v>
                </c:pt>
                <c:pt idx="88">
                  <c:v>45105</c:v>
                </c:pt>
                <c:pt idx="89">
                  <c:v>45106</c:v>
                </c:pt>
                <c:pt idx="90">
                  <c:v>45107</c:v>
                </c:pt>
                <c:pt idx="91">
                  <c:v>45108</c:v>
                </c:pt>
                <c:pt idx="92">
                  <c:v>45109</c:v>
                </c:pt>
                <c:pt idx="93">
                  <c:v>45110</c:v>
                </c:pt>
                <c:pt idx="94">
                  <c:v>45111</c:v>
                </c:pt>
                <c:pt idx="95">
                  <c:v>45112</c:v>
                </c:pt>
                <c:pt idx="96">
                  <c:v>45113</c:v>
                </c:pt>
                <c:pt idx="97">
                  <c:v>45114</c:v>
                </c:pt>
                <c:pt idx="98">
                  <c:v>45115</c:v>
                </c:pt>
                <c:pt idx="99">
                  <c:v>45116</c:v>
                </c:pt>
                <c:pt idx="100">
                  <c:v>45117</c:v>
                </c:pt>
                <c:pt idx="101">
                  <c:v>45118</c:v>
                </c:pt>
                <c:pt idx="102">
                  <c:v>45119</c:v>
                </c:pt>
                <c:pt idx="103">
                  <c:v>45120</c:v>
                </c:pt>
                <c:pt idx="104">
                  <c:v>45121</c:v>
                </c:pt>
                <c:pt idx="105">
                  <c:v>45122</c:v>
                </c:pt>
                <c:pt idx="106">
                  <c:v>45123</c:v>
                </c:pt>
                <c:pt idx="107">
                  <c:v>45124</c:v>
                </c:pt>
                <c:pt idx="108">
                  <c:v>45125</c:v>
                </c:pt>
                <c:pt idx="109">
                  <c:v>45126</c:v>
                </c:pt>
                <c:pt idx="110">
                  <c:v>45127</c:v>
                </c:pt>
                <c:pt idx="111">
                  <c:v>45128</c:v>
                </c:pt>
                <c:pt idx="112">
                  <c:v>45129</c:v>
                </c:pt>
                <c:pt idx="113">
                  <c:v>45130</c:v>
                </c:pt>
                <c:pt idx="114">
                  <c:v>45131</c:v>
                </c:pt>
                <c:pt idx="115">
                  <c:v>45132</c:v>
                </c:pt>
                <c:pt idx="116">
                  <c:v>45133</c:v>
                </c:pt>
                <c:pt idx="117">
                  <c:v>45134</c:v>
                </c:pt>
                <c:pt idx="118">
                  <c:v>45135</c:v>
                </c:pt>
                <c:pt idx="119">
                  <c:v>45136</c:v>
                </c:pt>
                <c:pt idx="120">
                  <c:v>45137</c:v>
                </c:pt>
                <c:pt idx="121">
                  <c:v>45138</c:v>
                </c:pt>
                <c:pt idx="122">
                  <c:v>45139</c:v>
                </c:pt>
                <c:pt idx="123">
                  <c:v>45140</c:v>
                </c:pt>
                <c:pt idx="124">
                  <c:v>45141</c:v>
                </c:pt>
                <c:pt idx="125">
                  <c:v>45142</c:v>
                </c:pt>
                <c:pt idx="126">
                  <c:v>45143</c:v>
                </c:pt>
                <c:pt idx="127">
                  <c:v>45144</c:v>
                </c:pt>
                <c:pt idx="128">
                  <c:v>45145</c:v>
                </c:pt>
                <c:pt idx="129">
                  <c:v>45146</c:v>
                </c:pt>
                <c:pt idx="130">
                  <c:v>45147</c:v>
                </c:pt>
                <c:pt idx="131">
                  <c:v>45148</c:v>
                </c:pt>
                <c:pt idx="132">
                  <c:v>45149</c:v>
                </c:pt>
                <c:pt idx="133">
                  <c:v>45150</c:v>
                </c:pt>
                <c:pt idx="134">
                  <c:v>45151</c:v>
                </c:pt>
                <c:pt idx="135">
                  <c:v>45152</c:v>
                </c:pt>
                <c:pt idx="136">
                  <c:v>45153</c:v>
                </c:pt>
                <c:pt idx="137">
                  <c:v>45154</c:v>
                </c:pt>
                <c:pt idx="138">
                  <c:v>45155</c:v>
                </c:pt>
                <c:pt idx="139">
                  <c:v>45156</c:v>
                </c:pt>
                <c:pt idx="140">
                  <c:v>45157</c:v>
                </c:pt>
                <c:pt idx="141">
                  <c:v>45158</c:v>
                </c:pt>
                <c:pt idx="142">
                  <c:v>45159</c:v>
                </c:pt>
                <c:pt idx="143">
                  <c:v>45160</c:v>
                </c:pt>
                <c:pt idx="144">
                  <c:v>45161</c:v>
                </c:pt>
                <c:pt idx="145">
                  <c:v>45162</c:v>
                </c:pt>
                <c:pt idx="146">
                  <c:v>45163</c:v>
                </c:pt>
                <c:pt idx="147">
                  <c:v>45164</c:v>
                </c:pt>
                <c:pt idx="148">
                  <c:v>45165</c:v>
                </c:pt>
                <c:pt idx="149">
                  <c:v>45166</c:v>
                </c:pt>
                <c:pt idx="150">
                  <c:v>45167</c:v>
                </c:pt>
                <c:pt idx="151">
                  <c:v>45168</c:v>
                </c:pt>
                <c:pt idx="152">
                  <c:v>45169</c:v>
                </c:pt>
                <c:pt idx="153">
                  <c:v>45170</c:v>
                </c:pt>
                <c:pt idx="154">
                  <c:v>45171</c:v>
                </c:pt>
                <c:pt idx="155">
                  <c:v>45172</c:v>
                </c:pt>
                <c:pt idx="156">
                  <c:v>45173</c:v>
                </c:pt>
                <c:pt idx="157">
                  <c:v>45174</c:v>
                </c:pt>
                <c:pt idx="158">
                  <c:v>45175</c:v>
                </c:pt>
                <c:pt idx="159">
                  <c:v>45176</c:v>
                </c:pt>
                <c:pt idx="160">
                  <c:v>45177</c:v>
                </c:pt>
                <c:pt idx="161">
                  <c:v>45178</c:v>
                </c:pt>
                <c:pt idx="162">
                  <c:v>45179</c:v>
                </c:pt>
                <c:pt idx="163">
                  <c:v>45180</c:v>
                </c:pt>
                <c:pt idx="164">
                  <c:v>45181</c:v>
                </c:pt>
                <c:pt idx="165">
                  <c:v>45182</c:v>
                </c:pt>
                <c:pt idx="166">
                  <c:v>45183</c:v>
                </c:pt>
                <c:pt idx="167">
                  <c:v>45184</c:v>
                </c:pt>
                <c:pt idx="168">
                  <c:v>45185</c:v>
                </c:pt>
                <c:pt idx="169">
                  <c:v>45186</c:v>
                </c:pt>
                <c:pt idx="170">
                  <c:v>45187</c:v>
                </c:pt>
                <c:pt idx="171">
                  <c:v>45188</c:v>
                </c:pt>
                <c:pt idx="172">
                  <c:v>45189</c:v>
                </c:pt>
                <c:pt idx="173">
                  <c:v>45190</c:v>
                </c:pt>
                <c:pt idx="174">
                  <c:v>45191</c:v>
                </c:pt>
                <c:pt idx="175">
                  <c:v>45192</c:v>
                </c:pt>
                <c:pt idx="176">
                  <c:v>45193</c:v>
                </c:pt>
                <c:pt idx="177">
                  <c:v>45194</c:v>
                </c:pt>
                <c:pt idx="178">
                  <c:v>45195</c:v>
                </c:pt>
                <c:pt idx="179">
                  <c:v>45196</c:v>
                </c:pt>
                <c:pt idx="180">
                  <c:v>45197</c:v>
                </c:pt>
                <c:pt idx="181">
                  <c:v>45198</c:v>
                </c:pt>
                <c:pt idx="182">
                  <c:v>45199</c:v>
                </c:pt>
                <c:pt idx="183">
                  <c:v>45200</c:v>
                </c:pt>
                <c:pt idx="184">
                  <c:v>45201</c:v>
                </c:pt>
                <c:pt idx="185">
                  <c:v>45202</c:v>
                </c:pt>
                <c:pt idx="186">
                  <c:v>45203</c:v>
                </c:pt>
                <c:pt idx="187">
                  <c:v>45204</c:v>
                </c:pt>
                <c:pt idx="188">
                  <c:v>45205</c:v>
                </c:pt>
                <c:pt idx="189">
                  <c:v>45206</c:v>
                </c:pt>
                <c:pt idx="190">
                  <c:v>45207</c:v>
                </c:pt>
                <c:pt idx="191">
                  <c:v>45208</c:v>
                </c:pt>
                <c:pt idx="192">
                  <c:v>45209</c:v>
                </c:pt>
                <c:pt idx="193">
                  <c:v>45210</c:v>
                </c:pt>
                <c:pt idx="194">
                  <c:v>45211</c:v>
                </c:pt>
                <c:pt idx="195">
                  <c:v>45212</c:v>
                </c:pt>
                <c:pt idx="196">
                  <c:v>45213</c:v>
                </c:pt>
                <c:pt idx="197">
                  <c:v>45214</c:v>
                </c:pt>
                <c:pt idx="198">
                  <c:v>45215</c:v>
                </c:pt>
                <c:pt idx="199">
                  <c:v>45216</c:v>
                </c:pt>
                <c:pt idx="200">
                  <c:v>45217</c:v>
                </c:pt>
                <c:pt idx="201">
                  <c:v>45218</c:v>
                </c:pt>
                <c:pt idx="202">
                  <c:v>45219</c:v>
                </c:pt>
                <c:pt idx="203">
                  <c:v>45220</c:v>
                </c:pt>
                <c:pt idx="204">
                  <c:v>45221</c:v>
                </c:pt>
                <c:pt idx="205">
                  <c:v>45222</c:v>
                </c:pt>
                <c:pt idx="206">
                  <c:v>45223</c:v>
                </c:pt>
                <c:pt idx="207">
                  <c:v>45224</c:v>
                </c:pt>
                <c:pt idx="208">
                  <c:v>45225</c:v>
                </c:pt>
                <c:pt idx="209">
                  <c:v>45226</c:v>
                </c:pt>
                <c:pt idx="210">
                  <c:v>45227</c:v>
                </c:pt>
                <c:pt idx="211">
                  <c:v>45228</c:v>
                </c:pt>
                <c:pt idx="212">
                  <c:v>45229</c:v>
                </c:pt>
                <c:pt idx="213">
                  <c:v>45230</c:v>
                </c:pt>
                <c:pt idx="214">
                  <c:v>45231</c:v>
                </c:pt>
                <c:pt idx="215">
                  <c:v>45232</c:v>
                </c:pt>
                <c:pt idx="216">
                  <c:v>45233</c:v>
                </c:pt>
                <c:pt idx="217">
                  <c:v>45234</c:v>
                </c:pt>
                <c:pt idx="218">
                  <c:v>45235</c:v>
                </c:pt>
                <c:pt idx="219">
                  <c:v>45236</c:v>
                </c:pt>
                <c:pt idx="220">
                  <c:v>45237</c:v>
                </c:pt>
                <c:pt idx="221">
                  <c:v>45238</c:v>
                </c:pt>
                <c:pt idx="222">
                  <c:v>45239</c:v>
                </c:pt>
                <c:pt idx="223">
                  <c:v>45240</c:v>
                </c:pt>
                <c:pt idx="224">
                  <c:v>45241</c:v>
                </c:pt>
                <c:pt idx="225">
                  <c:v>45242</c:v>
                </c:pt>
                <c:pt idx="226">
                  <c:v>45243</c:v>
                </c:pt>
                <c:pt idx="227">
                  <c:v>45244</c:v>
                </c:pt>
                <c:pt idx="228">
                  <c:v>45245</c:v>
                </c:pt>
                <c:pt idx="229">
                  <c:v>45246</c:v>
                </c:pt>
                <c:pt idx="230">
                  <c:v>45247</c:v>
                </c:pt>
                <c:pt idx="231">
                  <c:v>45248</c:v>
                </c:pt>
                <c:pt idx="232">
                  <c:v>45249</c:v>
                </c:pt>
                <c:pt idx="233">
                  <c:v>45250</c:v>
                </c:pt>
                <c:pt idx="234">
                  <c:v>45251</c:v>
                </c:pt>
                <c:pt idx="235">
                  <c:v>45252</c:v>
                </c:pt>
                <c:pt idx="236">
                  <c:v>45253</c:v>
                </c:pt>
                <c:pt idx="237">
                  <c:v>45254</c:v>
                </c:pt>
                <c:pt idx="238">
                  <c:v>45255</c:v>
                </c:pt>
                <c:pt idx="239">
                  <c:v>45256</c:v>
                </c:pt>
                <c:pt idx="240">
                  <c:v>45257</c:v>
                </c:pt>
                <c:pt idx="241">
                  <c:v>45258</c:v>
                </c:pt>
                <c:pt idx="242">
                  <c:v>45259</c:v>
                </c:pt>
                <c:pt idx="243">
                  <c:v>45260</c:v>
                </c:pt>
                <c:pt idx="244">
                  <c:v>45261</c:v>
                </c:pt>
                <c:pt idx="245">
                  <c:v>45262</c:v>
                </c:pt>
                <c:pt idx="246">
                  <c:v>45263</c:v>
                </c:pt>
                <c:pt idx="247">
                  <c:v>45264</c:v>
                </c:pt>
                <c:pt idx="248">
                  <c:v>45265</c:v>
                </c:pt>
                <c:pt idx="249">
                  <c:v>45266</c:v>
                </c:pt>
                <c:pt idx="250">
                  <c:v>45267</c:v>
                </c:pt>
                <c:pt idx="251">
                  <c:v>45268</c:v>
                </c:pt>
                <c:pt idx="252">
                  <c:v>45269</c:v>
                </c:pt>
                <c:pt idx="253">
                  <c:v>45270</c:v>
                </c:pt>
                <c:pt idx="254">
                  <c:v>45271</c:v>
                </c:pt>
                <c:pt idx="255">
                  <c:v>45272</c:v>
                </c:pt>
                <c:pt idx="256">
                  <c:v>45273</c:v>
                </c:pt>
                <c:pt idx="257">
                  <c:v>45274</c:v>
                </c:pt>
                <c:pt idx="258">
                  <c:v>45275</c:v>
                </c:pt>
                <c:pt idx="259">
                  <c:v>45276</c:v>
                </c:pt>
                <c:pt idx="260">
                  <c:v>45277</c:v>
                </c:pt>
                <c:pt idx="261">
                  <c:v>45278</c:v>
                </c:pt>
                <c:pt idx="262">
                  <c:v>45279</c:v>
                </c:pt>
                <c:pt idx="263">
                  <c:v>45280</c:v>
                </c:pt>
                <c:pt idx="264">
                  <c:v>45281</c:v>
                </c:pt>
                <c:pt idx="265">
                  <c:v>45282</c:v>
                </c:pt>
                <c:pt idx="266">
                  <c:v>45283</c:v>
                </c:pt>
                <c:pt idx="267">
                  <c:v>45284</c:v>
                </c:pt>
                <c:pt idx="268">
                  <c:v>45285</c:v>
                </c:pt>
                <c:pt idx="269">
                  <c:v>45286</c:v>
                </c:pt>
                <c:pt idx="270">
                  <c:v>45287</c:v>
                </c:pt>
                <c:pt idx="271">
                  <c:v>45288</c:v>
                </c:pt>
                <c:pt idx="272">
                  <c:v>45289</c:v>
                </c:pt>
                <c:pt idx="273">
                  <c:v>45290</c:v>
                </c:pt>
                <c:pt idx="274">
                  <c:v>45291</c:v>
                </c:pt>
                <c:pt idx="275">
                  <c:v>45292</c:v>
                </c:pt>
                <c:pt idx="276">
                  <c:v>45293</c:v>
                </c:pt>
                <c:pt idx="277">
                  <c:v>45294</c:v>
                </c:pt>
                <c:pt idx="278">
                  <c:v>45295</c:v>
                </c:pt>
                <c:pt idx="279">
                  <c:v>45296</c:v>
                </c:pt>
                <c:pt idx="280">
                  <c:v>45297</c:v>
                </c:pt>
                <c:pt idx="281">
                  <c:v>45298</c:v>
                </c:pt>
                <c:pt idx="282">
                  <c:v>45299</c:v>
                </c:pt>
                <c:pt idx="283">
                  <c:v>45300</c:v>
                </c:pt>
                <c:pt idx="284">
                  <c:v>45301</c:v>
                </c:pt>
                <c:pt idx="285">
                  <c:v>45302</c:v>
                </c:pt>
                <c:pt idx="286">
                  <c:v>45303</c:v>
                </c:pt>
                <c:pt idx="287">
                  <c:v>45304</c:v>
                </c:pt>
                <c:pt idx="288">
                  <c:v>45305</c:v>
                </c:pt>
                <c:pt idx="289">
                  <c:v>45306</c:v>
                </c:pt>
                <c:pt idx="290">
                  <c:v>45307</c:v>
                </c:pt>
                <c:pt idx="291">
                  <c:v>45308</c:v>
                </c:pt>
                <c:pt idx="292">
                  <c:v>45309</c:v>
                </c:pt>
                <c:pt idx="293">
                  <c:v>45310</c:v>
                </c:pt>
                <c:pt idx="294">
                  <c:v>45311</c:v>
                </c:pt>
                <c:pt idx="295">
                  <c:v>45312</c:v>
                </c:pt>
                <c:pt idx="296">
                  <c:v>45313</c:v>
                </c:pt>
                <c:pt idx="297">
                  <c:v>45314</c:v>
                </c:pt>
                <c:pt idx="298">
                  <c:v>45315</c:v>
                </c:pt>
                <c:pt idx="299">
                  <c:v>45316</c:v>
                </c:pt>
                <c:pt idx="300">
                  <c:v>45317</c:v>
                </c:pt>
                <c:pt idx="301">
                  <c:v>45318</c:v>
                </c:pt>
                <c:pt idx="302">
                  <c:v>45319</c:v>
                </c:pt>
                <c:pt idx="303">
                  <c:v>45320</c:v>
                </c:pt>
                <c:pt idx="304">
                  <c:v>45321</c:v>
                </c:pt>
                <c:pt idx="305">
                  <c:v>45322</c:v>
                </c:pt>
                <c:pt idx="306">
                  <c:v>45323</c:v>
                </c:pt>
                <c:pt idx="307">
                  <c:v>45324</c:v>
                </c:pt>
                <c:pt idx="308">
                  <c:v>45325</c:v>
                </c:pt>
                <c:pt idx="309">
                  <c:v>45326</c:v>
                </c:pt>
                <c:pt idx="310">
                  <c:v>45327</c:v>
                </c:pt>
                <c:pt idx="311">
                  <c:v>45328</c:v>
                </c:pt>
                <c:pt idx="312">
                  <c:v>45329</c:v>
                </c:pt>
                <c:pt idx="313">
                  <c:v>45330</c:v>
                </c:pt>
                <c:pt idx="314">
                  <c:v>45331</c:v>
                </c:pt>
                <c:pt idx="315">
                  <c:v>45332</c:v>
                </c:pt>
                <c:pt idx="316">
                  <c:v>45333</c:v>
                </c:pt>
                <c:pt idx="317">
                  <c:v>45334</c:v>
                </c:pt>
                <c:pt idx="318">
                  <c:v>45335</c:v>
                </c:pt>
                <c:pt idx="319">
                  <c:v>45336</c:v>
                </c:pt>
                <c:pt idx="320">
                  <c:v>45337</c:v>
                </c:pt>
                <c:pt idx="321">
                  <c:v>45338</c:v>
                </c:pt>
                <c:pt idx="322">
                  <c:v>45339</c:v>
                </c:pt>
                <c:pt idx="323">
                  <c:v>45340</c:v>
                </c:pt>
                <c:pt idx="324">
                  <c:v>45341</c:v>
                </c:pt>
                <c:pt idx="325">
                  <c:v>45342</c:v>
                </c:pt>
                <c:pt idx="326">
                  <c:v>45343</c:v>
                </c:pt>
                <c:pt idx="327">
                  <c:v>45344</c:v>
                </c:pt>
                <c:pt idx="328">
                  <c:v>45345</c:v>
                </c:pt>
                <c:pt idx="329">
                  <c:v>45346</c:v>
                </c:pt>
                <c:pt idx="330">
                  <c:v>45347</c:v>
                </c:pt>
                <c:pt idx="331">
                  <c:v>45348</c:v>
                </c:pt>
                <c:pt idx="332">
                  <c:v>45349</c:v>
                </c:pt>
                <c:pt idx="333">
                  <c:v>45350</c:v>
                </c:pt>
                <c:pt idx="334">
                  <c:v>45351</c:v>
                </c:pt>
                <c:pt idx="335">
                  <c:v>45352</c:v>
                </c:pt>
                <c:pt idx="336">
                  <c:v>45353</c:v>
                </c:pt>
                <c:pt idx="337">
                  <c:v>45354</c:v>
                </c:pt>
                <c:pt idx="338">
                  <c:v>45355</c:v>
                </c:pt>
                <c:pt idx="339">
                  <c:v>45356</c:v>
                </c:pt>
                <c:pt idx="340">
                  <c:v>45357</c:v>
                </c:pt>
                <c:pt idx="341">
                  <c:v>45358</c:v>
                </c:pt>
                <c:pt idx="342">
                  <c:v>45359</c:v>
                </c:pt>
                <c:pt idx="343">
                  <c:v>45360</c:v>
                </c:pt>
                <c:pt idx="344">
                  <c:v>45361</c:v>
                </c:pt>
                <c:pt idx="345">
                  <c:v>45362</c:v>
                </c:pt>
                <c:pt idx="346">
                  <c:v>45363</c:v>
                </c:pt>
                <c:pt idx="347">
                  <c:v>45364</c:v>
                </c:pt>
                <c:pt idx="348">
                  <c:v>45365</c:v>
                </c:pt>
                <c:pt idx="349">
                  <c:v>45366</c:v>
                </c:pt>
                <c:pt idx="350">
                  <c:v>45367</c:v>
                </c:pt>
                <c:pt idx="351">
                  <c:v>45368</c:v>
                </c:pt>
                <c:pt idx="352">
                  <c:v>45369</c:v>
                </c:pt>
                <c:pt idx="353">
                  <c:v>45370</c:v>
                </c:pt>
                <c:pt idx="354">
                  <c:v>45371</c:v>
                </c:pt>
                <c:pt idx="355">
                  <c:v>45372</c:v>
                </c:pt>
                <c:pt idx="356">
                  <c:v>45373</c:v>
                </c:pt>
                <c:pt idx="357">
                  <c:v>45374</c:v>
                </c:pt>
                <c:pt idx="358">
                  <c:v>45375</c:v>
                </c:pt>
                <c:pt idx="359">
                  <c:v>45376</c:v>
                </c:pt>
                <c:pt idx="360">
                  <c:v>45377</c:v>
                </c:pt>
                <c:pt idx="361">
                  <c:v>45378</c:v>
                </c:pt>
                <c:pt idx="362">
                  <c:v>45379</c:v>
                </c:pt>
                <c:pt idx="363">
                  <c:v>45380</c:v>
                </c:pt>
                <c:pt idx="364">
                  <c:v>45381</c:v>
                </c:pt>
                <c:pt idx="365">
                  <c:v>45382</c:v>
                </c:pt>
              </c:numCache>
            </c:numRef>
          </c:cat>
          <c:val>
            <c:numRef>
              <c:f>'1.2.2. Biometanización'!$E$4:$E$369</c:f>
              <c:numCache>
                <c:formatCode>#,##0</c:formatCode>
                <c:ptCount val="366"/>
                <c:pt idx="0">
                  <c:v>20425</c:v>
                </c:pt>
                <c:pt idx="1">
                  <c:v>18867</c:v>
                </c:pt>
                <c:pt idx="2">
                  <c:v>20358</c:v>
                </c:pt>
                <c:pt idx="3">
                  <c:v>19893</c:v>
                </c:pt>
                <c:pt idx="4">
                  <c:v>19476</c:v>
                </c:pt>
                <c:pt idx="5">
                  <c:v>20288</c:v>
                </c:pt>
                <c:pt idx="6">
                  <c:v>18326</c:v>
                </c:pt>
                <c:pt idx="7">
                  <c:v>18267</c:v>
                </c:pt>
                <c:pt idx="8">
                  <c:v>18760</c:v>
                </c:pt>
                <c:pt idx="9">
                  <c:v>19386</c:v>
                </c:pt>
                <c:pt idx="10">
                  <c:v>20579</c:v>
                </c:pt>
                <c:pt idx="11">
                  <c:v>20245</c:v>
                </c:pt>
                <c:pt idx="12">
                  <c:v>19994</c:v>
                </c:pt>
                <c:pt idx="13">
                  <c:v>20655</c:v>
                </c:pt>
                <c:pt idx="14">
                  <c:v>20883</c:v>
                </c:pt>
                <c:pt idx="15">
                  <c:v>19236</c:v>
                </c:pt>
                <c:pt idx="16">
                  <c:v>19978</c:v>
                </c:pt>
                <c:pt idx="17">
                  <c:v>17973</c:v>
                </c:pt>
                <c:pt idx="18">
                  <c:v>20267</c:v>
                </c:pt>
                <c:pt idx="19">
                  <c:v>21188</c:v>
                </c:pt>
                <c:pt idx="20">
                  <c:v>19783</c:v>
                </c:pt>
                <c:pt idx="21">
                  <c:v>20101</c:v>
                </c:pt>
                <c:pt idx="22">
                  <c:v>18491</c:v>
                </c:pt>
                <c:pt idx="23">
                  <c:v>17737</c:v>
                </c:pt>
                <c:pt idx="24">
                  <c:v>15149</c:v>
                </c:pt>
                <c:pt idx="25">
                  <c:v>15736</c:v>
                </c:pt>
                <c:pt idx="26">
                  <c:v>17448</c:v>
                </c:pt>
                <c:pt idx="27">
                  <c:v>19491</c:v>
                </c:pt>
                <c:pt idx="28">
                  <c:v>20946</c:v>
                </c:pt>
                <c:pt idx="29">
                  <c:v>19225</c:v>
                </c:pt>
                <c:pt idx="30">
                  <c:v>17975</c:v>
                </c:pt>
                <c:pt idx="31">
                  <c:v>17030</c:v>
                </c:pt>
                <c:pt idx="32">
                  <c:v>16107</c:v>
                </c:pt>
                <c:pt idx="33">
                  <c:v>19562</c:v>
                </c:pt>
                <c:pt idx="34">
                  <c:v>18691</c:v>
                </c:pt>
                <c:pt idx="35">
                  <c:v>19946</c:v>
                </c:pt>
                <c:pt idx="36">
                  <c:v>18414</c:v>
                </c:pt>
                <c:pt idx="37">
                  <c:v>17935</c:v>
                </c:pt>
                <c:pt idx="38">
                  <c:v>19834</c:v>
                </c:pt>
                <c:pt idx="39">
                  <c:v>19555</c:v>
                </c:pt>
                <c:pt idx="40">
                  <c:v>20316</c:v>
                </c:pt>
                <c:pt idx="41">
                  <c:v>19923</c:v>
                </c:pt>
                <c:pt idx="42">
                  <c:v>21516</c:v>
                </c:pt>
                <c:pt idx="43">
                  <c:v>19643</c:v>
                </c:pt>
                <c:pt idx="44">
                  <c:v>19929</c:v>
                </c:pt>
                <c:pt idx="45">
                  <c:v>20068</c:v>
                </c:pt>
                <c:pt idx="46">
                  <c:v>21858</c:v>
                </c:pt>
                <c:pt idx="47">
                  <c:v>18860</c:v>
                </c:pt>
                <c:pt idx="48">
                  <c:v>18775</c:v>
                </c:pt>
                <c:pt idx="49">
                  <c:v>21108</c:v>
                </c:pt>
                <c:pt idx="50">
                  <c:v>21926</c:v>
                </c:pt>
                <c:pt idx="51">
                  <c:v>21953</c:v>
                </c:pt>
                <c:pt idx="52">
                  <c:v>20830</c:v>
                </c:pt>
                <c:pt idx="53">
                  <c:v>20522</c:v>
                </c:pt>
                <c:pt idx="54">
                  <c:v>19986</c:v>
                </c:pt>
                <c:pt idx="55">
                  <c:v>17396</c:v>
                </c:pt>
                <c:pt idx="56">
                  <c:v>16387</c:v>
                </c:pt>
                <c:pt idx="57">
                  <c:v>15769</c:v>
                </c:pt>
                <c:pt idx="58">
                  <c:v>12726</c:v>
                </c:pt>
                <c:pt idx="59">
                  <c:v>11460</c:v>
                </c:pt>
                <c:pt idx="60">
                  <c:v>12951</c:v>
                </c:pt>
                <c:pt idx="61">
                  <c:v>14931</c:v>
                </c:pt>
                <c:pt idx="62">
                  <c:v>11897</c:v>
                </c:pt>
                <c:pt idx="63">
                  <c:v>13194</c:v>
                </c:pt>
                <c:pt idx="64">
                  <c:v>12890</c:v>
                </c:pt>
                <c:pt idx="65">
                  <c:v>15044</c:v>
                </c:pt>
                <c:pt idx="66">
                  <c:v>12032</c:v>
                </c:pt>
                <c:pt idx="67">
                  <c:v>9562</c:v>
                </c:pt>
                <c:pt idx="68">
                  <c:v>10511</c:v>
                </c:pt>
                <c:pt idx="69">
                  <c:v>15451</c:v>
                </c:pt>
                <c:pt idx="70">
                  <c:v>14183</c:v>
                </c:pt>
                <c:pt idx="71">
                  <c:v>17960</c:v>
                </c:pt>
                <c:pt idx="72">
                  <c:v>13709</c:v>
                </c:pt>
                <c:pt idx="73">
                  <c:v>15064</c:v>
                </c:pt>
                <c:pt idx="74">
                  <c:v>16601</c:v>
                </c:pt>
                <c:pt idx="75">
                  <c:v>16178</c:v>
                </c:pt>
                <c:pt idx="76">
                  <c:v>13648</c:v>
                </c:pt>
                <c:pt idx="77">
                  <c:v>9401</c:v>
                </c:pt>
                <c:pt idx="78">
                  <c:v>13295</c:v>
                </c:pt>
                <c:pt idx="79">
                  <c:v>17890</c:v>
                </c:pt>
                <c:pt idx="80">
                  <c:v>16043</c:v>
                </c:pt>
                <c:pt idx="81">
                  <c:v>17951</c:v>
                </c:pt>
                <c:pt idx="82">
                  <c:v>15762</c:v>
                </c:pt>
                <c:pt idx="83">
                  <c:v>16906</c:v>
                </c:pt>
                <c:pt idx="84">
                  <c:v>17875</c:v>
                </c:pt>
                <c:pt idx="85">
                  <c:v>17417</c:v>
                </c:pt>
                <c:pt idx="86">
                  <c:v>16791</c:v>
                </c:pt>
                <c:pt idx="87">
                  <c:v>17428</c:v>
                </c:pt>
                <c:pt idx="88">
                  <c:v>17737</c:v>
                </c:pt>
                <c:pt idx="89">
                  <c:v>16929</c:v>
                </c:pt>
                <c:pt idx="90">
                  <c:v>16414</c:v>
                </c:pt>
                <c:pt idx="91">
                  <c:v>17994</c:v>
                </c:pt>
                <c:pt idx="92">
                  <c:v>17137</c:v>
                </c:pt>
                <c:pt idx="93">
                  <c:v>16778</c:v>
                </c:pt>
                <c:pt idx="94">
                  <c:v>17382</c:v>
                </c:pt>
                <c:pt idx="95">
                  <c:v>17545</c:v>
                </c:pt>
                <c:pt idx="96">
                  <c:v>17846</c:v>
                </c:pt>
                <c:pt idx="97">
                  <c:v>18047</c:v>
                </c:pt>
                <c:pt idx="98">
                  <c:v>17918</c:v>
                </c:pt>
                <c:pt idx="99">
                  <c:v>17878</c:v>
                </c:pt>
                <c:pt idx="100">
                  <c:v>17702</c:v>
                </c:pt>
                <c:pt idx="101">
                  <c:v>19089</c:v>
                </c:pt>
                <c:pt idx="102">
                  <c:v>18330</c:v>
                </c:pt>
                <c:pt idx="103">
                  <c:v>18510</c:v>
                </c:pt>
                <c:pt idx="104">
                  <c:v>18932</c:v>
                </c:pt>
                <c:pt idx="105">
                  <c:v>18366</c:v>
                </c:pt>
                <c:pt idx="106">
                  <c:v>15279</c:v>
                </c:pt>
                <c:pt idx="107">
                  <c:v>16484</c:v>
                </c:pt>
                <c:pt idx="108">
                  <c:v>16610</c:v>
                </c:pt>
                <c:pt idx="109">
                  <c:v>17282</c:v>
                </c:pt>
                <c:pt idx="110">
                  <c:v>17188</c:v>
                </c:pt>
                <c:pt idx="111">
                  <c:v>17116</c:v>
                </c:pt>
                <c:pt idx="112">
                  <c:v>17935</c:v>
                </c:pt>
                <c:pt idx="113">
                  <c:v>16758</c:v>
                </c:pt>
                <c:pt idx="114">
                  <c:v>17215</c:v>
                </c:pt>
                <c:pt idx="115">
                  <c:v>17763</c:v>
                </c:pt>
                <c:pt idx="116">
                  <c:v>17890</c:v>
                </c:pt>
                <c:pt idx="117">
                  <c:v>18423</c:v>
                </c:pt>
                <c:pt idx="118">
                  <c:v>17871</c:v>
                </c:pt>
                <c:pt idx="119">
                  <c:v>15951</c:v>
                </c:pt>
                <c:pt idx="120">
                  <c:v>15837</c:v>
                </c:pt>
                <c:pt idx="121">
                  <c:v>16846</c:v>
                </c:pt>
                <c:pt idx="122">
                  <c:v>17108</c:v>
                </c:pt>
                <c:pt idx="123">
                  <c:v>17785</c:v>
                </c:pt>
                <c:pt idx="124">
                  <c:v>15956</c:v>
                </c:pt>
                <c:pt idx="125">
                  <c:v>15779</c:v>
                </c:pt>
                <c:pt idx="126">
                  <c:v>16635</c:v>
                </c:pt>
                <c:pt idx="127">
                  <c:v>16516</c:v>
                </c:pt>
                <c:pt idx="128">
                  <c:v>15070</c:v>
                </c:pt>
                <c:pt idx="129">
                  <c:v>16303</c:v>
                </c:pt>
                <c:pt idx="130">
                  <c:v>16196</c:v>
                </c:pt>
                <c:pt idx="131">
                  <c:v>17304</c:v>
                </c:pt>
                <c:pt idx="132">
                  <c:v>16078</c:v>
                </c:pt>
                <c:pt idx="133">
                  <c:v>15729</c:v>
                </c:pt>
                <c:pt idx="134">
                  <c:v>17203</c:v>
                </c:pt>
                <c:pt idx="135">
                  <c:v>16080</c:v>
                </c:pt>
                <c:pt idx="136">
                  <c:v>16698</c:v>
                </c:pt>
                <c:pt idx="137">
                  <c:v>16893</c:v>
                </c:pt>
                <c:pt idx="138">
                  <c:v>17196</c:v>
                </c:pt>
                <c:pt idx="139">
                  <c:v>16990</c:v>
                </c:pt>
                <c:pt idx="140">
                  <c:v>16453</c:v>
                </c:pt>
                <c:pt idx="141">
                  <c:v>17073</c:v>
                </c:pt>
                <c:pt idx="142">
                  <c:v>18113</c:v>
                </c:pt>
                <c:pt idx="143">
                  <c:v>16203</c:v>
                </c:pt>
                <c:pt idx="144">
                  <c:v>17565</c:v>
                </c:pt>
                <c:pt idx="145">
                  <c:v>16059</c:v>
                </c:pt>
                <c:pt idx="146">
                  <c:v>17449</c:v>
                </c:pt>
                <c:pt idx="147">
                  <c:v>16268</c:v>
                </c:pt>
                <c:pt idx="148">
                  <c:v>17093</c:v>
                </c:pt>
                <c:pt idx="149">
                  <c:v>16172</c:v>
                </c:pt>
                <c:pt idx="150">
                  <c:v>18751</c:v>
                </c:pt>
                <c:pt idx="151">
                  <c:v>17204</c:v>
                </c:pt>
                <c:pt idx="152">
                  <c:v>17264</c:v>
                </c:pt>
                <c:pt idx="153">
                  <c:v>19301</c:v>
                </c:pt>
                <c:pt idx="154">
                  <c:v>19755</c:v>
                </c:pt>
                <c:pt idx="155">
                  <c:v>18653</c:v>
                </c:pt>
                <c:pt idx="156">
                  <c:v>14164</c:v>
                </c:pt>
                <c:pt idx="157">
                  <c:v>7944</c:v>
                </c:pt>
                <c:pt idx="158">
                  <c:v>9156</c:v>
                </c:pt>
                <c:pt idx="159">
                  <c:v>12777</c:v>
                </c:pt>
                <c:pt idx="160">
                  <c:v>11426</c:v>
                </c:pt>
                <c:pt idx="161">
                  <c:v>11148</c:v>
                </c:pt>
                <c:pt idx="162">
                  <c:v>15336</c:v>
                </c:pt>
                <c:pt idx="163">
                  <c:v>14029</c:v>
                </c:pt>
                <c:pt idx="164">
                  <c:v>12694</c:v>
                </c:pt>
                <c:pt idx="165">
                  <c:v>12541</c:v>
                </c:pt>
                <c:pt idx="166">
                  <c:v>10173</c:v>
                </c:pt>
                <c:pt idx="167">
                  <c:v>12809</c:v>
                </c:pt>
                <c:pt idx="168">
                  <c:v>13648</c:v>
                </c:pt>
                <c:pt idx="169">
                  <c:v>13667</c:v>
                </c:pt>
                <c:pt idx="170">
                  <c:v>14325</c:v>
                </c:pt>
                <c:pt idx="171">
                  <c:v>9112</c:v>
                </c:pt>
                <c:pt idx="172">
                  <c:v>11932</c:v>
                </c:pt>
                <c:pt idx="173">
                  <c:v>9401</c:v>
                </c:pt>
                <c:pt idx="174">
                  <c:v>10166</c:v>
                </c:pt>
                <c:pt idx="175">
                  <c:v>12615</c:v>
                </c:pt>
                <c:pt idx="176">
                  <c:v>17731</c:v>
                </c:pt>
                <c:pt idx="177">
                  <c:v>17021</c:v>
                </c:pt>
                <c:pt idx="178">
                  <c:v>18677</c:v>
                </c:pt>
                <c:pt idx="179">
                  <c:v>19668</c:v>
                </c:pt>
                <c:pt idx="180">
                  <c:v>19928</c:v>
                </c:pt>
                <c:pt idx="181">
                  <c:v>19160</c:v>
                </c:pt>
                <c:pt idx="182">
                  <c:v>20101</c:v>
                </c:pt>
                <c:pt idx="183">
                  <c:v>17330</c:v>
                </c:pt>
                <c:pt idx="184">
                  <c:v>19507</c:v>
                </c:pt>
                <c:pt idx="185">
                  <c:v>17908</c:v>
                </c:pt>
                <c:pt idx="186">
                  <c:v>19345</c:v>
                </c:pt>
                <c:pt idx="187">
                  <c:v>18539</c:v>
                </c:pt>
                <c:pt idx="188">
                  <c:v>17708</c:v>
                </c:pt>
                <c:pt idx="189">
                  <c:v>17898</c:v>
                </c:pt>
                <c:pt idx="190">
                  <c:v>17664</c:v>
                </c:pt>
                <c:pt idx="191">
                  <c:v>17581</c:v>
                </c:pt>
                <c:pt idx="192">
                  <c:v>17656</c:v>
                </c:pt>
                <c:pt idx="193">
                  <c:v>18396</c:v>
                </c:pt>
                <c:pt idx="194">
                  <c:v>18632</c:v>
                </c:pt>
                <c:pt idx="195">
                  <c:v>18804</c:v>
                </c:pt>
                <c:pt idx="196">
                  <c:v>18215</c:v>
                </c:pt>
                <c:pt idx="197">
                  <c:v>18754</c:v>
                </c:pt>
                <c:pt idx="198">
                  <c:v>19154</c:v>
                </c:pt>
                <c:pt idx="199">
                  <c:v>17725</c:v>
                </c:pt>
                <c:pt idx="200">
                  <c:v>19337</c:v>
                </c:pt>
                <c:pt idx="201">
                  <c:v>19275</c:v>
                </c:pt>
                <c:pt idx="202">
                  <c:v>11212</c:v>
                </c:pt>
                <c:pt idx="203">
                  <c:v>10418</c:v>
                </c:pt>
                <c:pt idx="204">
                  <c:v>11708</c:v>
                </c:pt>
                <c:pt idx="205">
                  <c:v>9485</c:v>
                </c:pt>
                <c:pt idx="206">
                  <c:v>10178</c:v>
                </c:pt>
                <c:pt idx="207">
                  <c:v>14249</c:v>
                </c:pt>
                <c:pt idx="208">
                  <c:v>10067</c:v>
                </c:pt>
                <c:pt idx="209">
                  <c:v>8997</c:v>
                </c:pt>
                <c:pt idx="210">
                  <c:v>11238</c:v>
                </c:pt>
                <c:pt idx="211">
                  <c:v>13171</c:v>
                </c:pt>
                <c:pt idx="212">
                  <c:v>16866</c:v>
                </c:pt>
                <c:pt idx="213">
                  <c:v>15026</c:v>
                </c:pt>
                <c:pt idx="214">
                  <c:v>9614</c:v>
                </c:pt>
                <c:pt idx="215">
                  <c:v>13057</c:v>
                </c:pt>
                <c:pt idx="216">
                  <c:v>12788</c:v>
                </c:pt>
                <c:pt idx="217">
                  <c:v>12848</c:v>
                </c:pt>
                <c:pt idx="218">
                  <c:v>11566</c:v>
                </c:pt>
                <c:pt idx="219">
                  <c:v>10062</c:v>
                </c:pt>
                <c:pt idx="220">
                  <c:v>8302</c:v>
                </c:pt>
                <c:pt idx="221">
                  <c:v>7597</c:v>
                </c:pt>
                <c:pt idx="222">
                  <c:v>9488</c:v>
                </c:pt>
                <c:pt idx="223">
                  <c:v>17154</c:v>
                </c:pt>
                <c:pt idx="224">
                  <c:v>17766</c:v>
                </c:pt>
                <c:pt idx="225">
                  <c:v>13797</c:v>
                </c:pt>
                <c:pt idx="226">
                  <c:v>14876</c:v>
                </c:pt>
                <c:pt idx="227">
                  <c:v>17520</c:v>
                </c:pt>
                <c:pt idx="228">
                  <c:v>17690</c:v>
                </c:pt>
                <c:pt idx="229">
                  <c:v>17826</c:v>
                </c:pt>
                <c:pt idx="230">
                  <c:v>18655</c:v>
                </c:pt>
                <c:pt idx="231">
                  <c:v>19311</c:v>
                </c:pt>
                <c:pt idx="232">
                  <c:v>19224</c:v>
                </c:pt>
                <c:pt idx="233">
                  <c:v>19615</c:v>
                </c:pt>
                <c:pt idx="234">
                  <c:v>19059</c:v>
                </c:pt>
                <c:pt idx="235">
                  <c:v>18999</c:v>
                </c:pt>
                <c:pt idx="236">
                  <c:v>19113</c:v>
                </c:pt>
                <c:pt idx="237">
                  <c:v>19082</c:v>
                </c:pt>
                <c:pt idx="238">
                  <c:v>19364</c:v>
                </c:pt>
                <c:pt idx="239">
                  <c:v>18906</c:v>
                </c:pt>
                <c:pt idx="240">
                  <c:v>18963</c:v>
                </c:pt>
                <c:pt idx="241">
                  <c:v>19411</c:v>
                </c:pt>
                <c:pt idx="242">
                  <c:v>19309</c:v>
                </c:pt>
                <c:pt idx="243">
                  <c:v>19428</c:v>
                </c:pt>
                <c:pt idx="244">
                  <c:v>16371</c:v>
                </c:pt>
                <c:pt idx="245">
                  <c:v>14790</c:v>
                </c:pt>
                <c:pt idx="246">
                  <c:v>15265</c:v>
                </c:pt>
                <c:pt idx="247">
                  <c:v>16472</c:v>
                </c:pt>
                <c:pt idx="248">
                  <c:v>14828</c:v>
                </c:pt>
                <c:pt idx="249">
                  <c:v>11209</c:v>
                </c:pt>
                <c:pt idx="250">
                  <c:v>8978</c:v>
                </c:pt>
                <c:pt idx="251">
                  <c:v>8534</c:v>
                </c:pt>
                <c:pt idx="252">
                  <c:v>13213</c:v>
                </c:pt>
                <c:pt idx="253">
                  <c:v>15264</c:v>
                </c:pt>
                <c:pt idx="254">
                  <c:v>15938</c:v>
                </c:pt>
                <c:pt idx="255">
                  <c:v>11419</c:v>
                </c:pt>
                <c:pt idx="256">
                  <c:v>8487</c:v>
                </c:pt>
                <c:pt idx="257">
                  <c:v>12550</c:v>
                </c:pt>
                <c:pt idx="258">
                  <c:v>11633</c:v>
                </c:pt>
                <c:pt idx="259">
                  <c:v>11094</c:v>
                </c:pt>
                <c:pt idx="260">
                  <c:v>15198</c:v>
                </c:pt>
                <c:pt idx="261">
                  <c:v>16889</c:v>
                </c:pt>
                <c:pt idx="262">
                  <c:v>17945</c:v>
                </c:pt>
                <c:pt idx="263">
                  <c:v>18560</c:v>
                </c:pt>
                <c:pt idx="264">
                  <c:v>20189</c:v>
                </c:pt>
                <c:pt idx="265">
                  <c:v>19690</c:v>
                </c:pt>
                <c:pt idx="266">
                  <c:v>19477</c:v>
                </c:pt>
                <c:pt idx="267">
                  <c:v>18614</c:v>
                </c:pt>
                <c:pt idx="268">
                  <c:v>17490</c:v>
                </c:pt>
                <c:pt idx="269">
                  <c:v>17714</c:v>
                </c:pt>
                <c:pt idx="270">
                  <c:v>17174</c:v>
                </c:pt>
                <c:pt idx="271">
                  <c:v>18305</c:v>
                </c:pt>
                <c:pt idx="272">
                  <c:v>19836</c:v>
                </c:pt>
                <c:pt idx="273">
                  <c:v>20992</c:v>
                </c:pt>
                <c:pt idx="274">
                  <c:v>19888</c:v>
                </c:pt>
                <c:pt idx="275">
                  <c:v>21408</c:v>
                </c:pt>
                <c:pt idx="276">
                  <c:v>22508</c:v>
                </c:pt>
                <c:pt idx="277">
                  <c:v>21688</c:v>
                </c:pt>
                <c:pt idx="278">
                  <c:v>22312</c:v>
                </c:pt>
                <c:pt idx="279">
                  <c:v>21670</c:v>
                </c:pt>
                <c:pt idx="280">
                  <c:v>17817</c:v>
                </c:pt>
                <c:pt idx="281">
                  <c:v>19046</c:v>
                </c:pt>
                <c:pt idx="282">
                  <c:v>17475</c:v>
                </c:pt>
                <c:pt idx="283">
                  <c:v>18962</c:v>
                </c:pt>
                <c:pt idx="284">
                  <c:v>19407</c:v>
                </c:pt>
                <c:pt idx="285">
                  <c:v>19354</c:v>
                </c:pt>
                <c:pt idx="286">
                  <c:v>20680</c:v>
                </c:pt>
                <c:pt idx="287">
                  <c:v>19468</c:v>
                </c:pt>
                <c:pt idx="288">
                  <c:v>21360</c:v>
                </c:pt>
                <c:pt idx="289">
                  <c:v>21004</c:v>
                </c:pt>
                <c:pt idx="290">
                  <c:v>19094</c:v>
                </c:pt>
                <c:pt idx="291">
                  <c:v>18006</c:v>
                </c:pt>
                <c:pt idx="292">
                  <c:v>17585</c:v>
                </c:pt>
                <c:pt idx="293">
                  <c:v>17768</c:v>
                </c:pt>
                <c:pt idx="294">
                  <c:v>17226</c:v>
                </c:pt>
                <c:pt idx="295">
                  <c:v>14173</c:v>
                </c:pt>
                <c:pt idx="296">
                  <c:v>14619</c:v>
                </c:pt>
                <c:pt idx="297">
                  <c:v>14864</c:v>
                </c:pt>
                <c:pt idx="298">
                  <c:v>13142</c:v>
                </c:pt>
                <c:pt idx="299">
                  <c:v>13365</c:v>
                </c:pt>
                <c:pt idx="300">
                  <c:v>14150</c:v>
                </c:pt>
                <c:pt idx="301">
                  <c:v>12739</c:v>
                </c:pt>
                <c:pt idx="302">
                  <c:v>10743</c:v>
                </c:pt>
                <c:pt idx="303">
                  <c:v>16190</c:v>
                </c:pt>
                <c:pt idx="304">
                  <c:v>13260</c:v>
                </c:pt>
                <c:pt idx="305">
                  <c:v>14999</c:v>
                </c:pt>
                <c:pt idx="306">
                  <c:v>19173</c:v>
                </c:pt>
                <c:pt idx="307">
                  <c:v>20375</c:v>
                </c:pt>
                <c:pt idx="308">
                  <c:v>19591</c:v>
                </c:pt>
                <c:pt idx="309">
                  <c:v>16666</c:v>
                </c:pt>
                <c:pt idx="310">
                  <c:v>17045</c:v>
                </c:pt>
                <c:pt idx="311">
                  <c:v>16260</c:v>
                </c:pt>
                <c:pt idx="312">
                  <c:v>19155</c:v>
                </c:pt>
                <c:pt idx="313">
                  <c:v>20648</c:v>
                </c:pt>
                <c:pt idx="314">
                  <c:v>19544</c:v>
                </c:pt>
                <c:pt idx="315">
                  <c:v>17133</c:v>
                </c:pt>
                <c:pt idx="316">
                  <c:v>18696</c:v>
                </c:pt>
                <c:pt idx="317">
                  <c:v>18556</c:v>
                </c:pt>
                <c:pt idx="318">
                  <c:v>15256</c:v>
                </c:pt>
                <c:pt idx="319">
                  <c:v>14852</c:v>
                </c:pt>
                <c:pt idx="320">
                  <c:v>16943</c:v>
                </c:pt>
                <c:pt idx="321">
                  <c:v>17955</c:v>
                </c:pt>
                <c:pt idx="322">
                  <c:v>16075</c:v>
                </c:pt>
                <c:pt idx="323">
                  <c:v>17943</c:v>
                </c:pt>
                <c:pt idx="324">
                  <c:v>18655</c:v>
                </c:pt>
                <c:pt idx="325">
                  <c:v>18304</c:v>
                </c:pt>
                <c:pt idx="326">
                  <c:v>17061</c:v>
                </c:pt>
                <c:pt idx="327">
                  <c:v>17073</c:v>
                </c:pt>
                <c:pt idx="328">
                  <c:v>13609</c:v>
                </c:pt>
                <c:pt idx="329">
                  <c:v>17518</c:v>
                </c:pt>
                <c:pt idx="330">
                  <c:v>17903</c:v>
                </c:pt>
                <c:pt idx="331">
                  <c:v>18349</c:v>
                </c:pt>
                <c:pt idx="332">
                  <c:v>17586</c:v>
                </c:pt>
                <c:pt idx="333">
                  <c:v>15438</c:v>
                </c:pt>
                <c:pt idx="334">
                  <c:v>18164</c:v>
                </c:pt>
                <c:pt idx="335">
                  <c:v>18771</c:v>
                </c:pt>
                <c:pt idx="336">
                  <c:v>18650</c:v>
                </c:pt>
                <c:pt idx="337">
                  <c:v>16063</c:v>
                </c:pt>
                <c:pt idx="338">
                  <c:v>18205</c:v>
                </c:pt>
                <c:pt idx="339">
                  <c:v>13965</c:v>
                </c:pt>
                <c:pt idx="340">
                  <c:v>11880</c:v>
                </c:pt>
                <c:pt idx="341">
                  <c:v>11900</c:v>
                </c:pt>
                <c:pt idx="342">
                  <c:v>17536</c:v>
                </c:pt>
                <c:pt idx="343">
                  <c:v>18371</c:v>
                </c:pt>
                <c:pt idx="344">
                  <c:v>15978</c:v>
                </c:pt>
                <c:pt idx="345">
                  <c:v>11624</c:v>
                </c:pt>
                <c:pt idx="346">
                  <c:v>15302</c:v>
                </c:pt>
                <c:pt idx="347">
                  <c:v>10820</c:v>
                </c:pt>
                <c:pt idx="348">
                  <c:v>16206</c:v>
                </c:pt>
                <c:pt idx="349">
                  <c:v>18722</c:v>
                </c:pt>
                <c:pt idx="350">
                  <c:v>19111</c:v>
                </c:pt>
                <c:pt idx="351">
                  <c:v>19303</c:v>
                </c:pt>
                <c:pt idx="352">
                  <c:v>17385</c:v>
                </c:pt>
                <c:pt idx="353">
                  <c:v>15632</c:v>
                </c:pt>
                <c:pt idx="354">
                  <c:v>18485</c:v>
                </c:pt>
                <c:pt idx="355">
                  <c:v>19693</c:v>
                </c:pt>
                <c:pt idx="356">
                  <c:v>20689</c:v>
                </c:pt>
                <c:pt idx="357">
                  <c:v>21586</c:v>
                </c:pt>
                <c:pt idx="358">
                  <c:v>21473</c:v>
                </c:pt>
                <c:pt idx="359">
                  <c:v>20416</c:v>
                </c:pt>
                <c:pt idx="360">
                  <c:v>19450</c:v>
                </c:pt>
                <c:pt idx="361">
                  <c:v>17561</c:v>
                </c:pt>
                <c:pt idx="362">
                  <c:v>20695</c:v>
                </c:pt>
                <c:pt idx="363">
                  <c:v>21748</c:v>
                </c:pt>
                <c:pt idx="364">
                  <c:v>17320</c:v>
                </c:pt>
                <c:pt idx="365">
                  <c:v>16028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3302-4BEB-9B75-129BF1474F7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39854552"/>
        <c:axId val="539856712"/>
      </c:lineChart>
      <c:lineChart>
        <c:grouping val="standard"/>
        <c:varyColors val="0"/>
        <c:ser>
          <c:idx val="0"/>
          <c:order val="0"/>
          <c:tx>
            <c:strRef>
              <c:f>'1.2.2. Biometanización'!$B$2:$B$3</c:f>
              <c:strCache>
                <c:ptCount val="2"/>
                <c:pt idx="0">
                  <c:v>CONSUMO CALDERAS 
(eje secundario)</c:v>
                </c:pt>
                <c:pt idx="1">
                  <c:v>m3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'1.2.2. Biometanización'!$A$4:$A$369</c:f>
              <c:numCache>
                <c:formatCode>m/d/yyyy</c:formatCode>
                <c:ptCount val="366"/>
                <c:pt idx="0">
                  <c:v>45017</c:v>
                </c:pt>
                <c:pt idx="1">
                  <c:v>45018</c:v>
                </c:pt>
                <c:pt idx="2">
                  <c:v>45019</c:v>
                </c:pt>
                <c:pt idx="3">
                  <c:v>45020</c:v>
                </c:pt>
                <c:pt idx="4">
                  <c:v>45021</c:v>
                </c:pt>
                <c:pt idx="5">
                  <c:v>45022</c:v>
                </c:pt>
                <c:pt idx="6">
                  <c:v>45023</c:v>
                </c:pt>
                <c:pt idx="7">
                  <c:v>45024</c:v>
                </c:pt>
                <c:pt idx="8">
                  <c:v>45025</c:v>
                </c:pt>
                <c:pt idx="9">
                  <c:v>45026</c:v>
                </c:pt>
                <c:pt idx="10">
                  <c:v>45027</c:v>
                </c:pt>
                <c:pt idx="11">
                  <c:v>45028</c:v>
                </c:pt>
                <c:pt idx="12">
                  <c:v>45029</c:v>
                </c:pt>
                <c:pt idx="13">
                  <c:v>45030</c:v>
                </c:pt>
                <c:pt idx="14">
                  <c:v>45031</c:v>
                </c:pt>
                <c:pt idx="15">
                  <c:v>45032</c:v>
                </c:pt>
                <c:pt idx="16">
                  <c:v>45033</c:v>
                </c:pt>
                <c:pt idx="17">
                  <c:v>45034</c:v>
                </c:pt>
                <c:pt idx="18">
                  <c:v>45035</c:v>
                </c:pt>
                <c:pt idx="19">
                  <c:v>45036</c:v>
                </c:pt>
                <c:pt idx="20">
                  <c:v>45037</c:v>
                </c:pt>
                <c:pt idx="21">
                  <c:v>45038</c:v>
                </c:pt>
                <c:pt idx="22">
                  <c:v>45039</c:v>
                </c:pt>
                <c:pt idx="23">
                  <c:v>45040</c:v>
                </c:pt>
                <c:pt idx="24">
                  <c:v>45041</c:v>
                </c:pt>
                <c:pt idx="25">
                  <c:v>45042</c:v>
                </c:pt>
                <c:pt idx="26">
                  <c:v>45043</c:v>
                </c:pt>
                <c:pt idx="27">
                  <c:v>45044</c:v>
                </c:pt>
                <c:pt idx="28">
                  <c:v>45045</c:v>
                </c:pt>
                <c:pt idx="29">
                  <c:v>45046</c:v>
                </c:pt>
                <c:pt idx="30">
                  <c:v>45047</c:v>
                </c:pt>
                <c:pt idx="31">
                  <c:v>45048</c:v>
                </c:pt>
                <c:pt idx="32">
                  <c:v>45049</c:v>
                </c:pt>
                <c:pt idx="33">
                  <c:v>45050</c:v>
                </c:pt>
                <c:pt idx="34">
                  <c:v>45051</c:v>
                </c:pt>
                <c:pt idx="35">
                  <c:v>45052</c:v>
                </c:pt>
                <c:pt idx="36">
                  <c:v>45053</c:v>
                </c:pt>
                <c:pt idx="37">
                  <c:v>45054</c:v>
                </c:pt>
                <c:pt idx="38">
                  <c:v>45055</c:v>
                </c:pt>
                <c:pt idx="39">
                  <c:v>45056</c:v>
                </c:pt>
                <c:pt idx="40">
                  <c:v>45057</c:v>
                </c:pt>
                <c:pt idx="41">
                  <c:v>45058</c:v>
                </c:pt>
                <c:pt idx="42">
                  <c:v>45059</c:v>
                </c:pt>
                <c:pt idx="43">
                  <c:v>45060</c:v>
                </c:pt>
                <c:pt idx="44">
                  <c:v>45061</c:v>
                </c:pt>
                <c:pt idx="45">
                  <c:v>45062</c:v>
                </c:pt>
                <c:pt idx="46">
                  <c:v>45063</c:v>
                </c:pt>
                <c:pt idx="47">
                  <c:v>45064</c:v>
                </c:pt>
                <c:pt idx="48">
                  <c:v>45065</c:v>
                </c:pt>
                <c:pt idx="49">
                  <c:v>45066</c:v>
                </c:pt>
                <c:pt idx="50">
                  <c:v>45067</c:v>
                </c:pt>
                <c:pt idx="51">
                  <c:v>45068</c:v>
                </c:pt>
                <c:pt idx="52">
                  <c:v>45069</c:v>
                </c:pt>
                <c:pt idx="53">
                  <c:v>45070</c:v>
                </c:pt>
                <c:pt idx="54">
                  <c:v>45071</c:v>
                </c:pt>
                <c:pt idx="55">
                  <c:v>45072</c:v>
                </c:pt>
                <c:pt idx="56">
                  <c:v>45073</c:v>
                </c:pt>
                <c:pt idx="57">
                  <c:v>45074</c:v>
                </c:pt>
                <c:pt idx="58">
                  <c:v>45075</c:v>
                </c:pt>
                <c:pt idx="59">
                  <c:v>45076</c:v>
                </c:pt>
                <c:pt idx="60">
                  <c:v>45077</c:v>
                </c:pt>
                <c:pt idx="61">
                  <c:v>45078</c:v>
                </c:pt>
                <c:pt idx="62">
                  <c:v>45079</c:v>
                </c:pt>
                <c:pt idx="63">
                  <c:v>45080</c:v>
                </c:pt>
                <c:pt idx="64">
                  <c:v>45081</c:v>
                </c:pt>
                <c:pt idx="65">
                  <c:v>45082</c:v>
                </c:pt>
                <c:pt idx="66">
                  <c:v>45083</c:v>
                </c:pt>
                <c:pt idx="67">
                  <c:v>45084</c:v>
                </c:pt>
                <c:pt idx="68">
                  <c:v>45085</c:v>
                </c:pt>
                <c:pt idx="69">
                  <c:v>45086</c:v>
                </c:pt>
                <c:pt idx="70">
                  <c:v>45087</c:v>
                </c:pt>
                <c:pt idx="71">
                  <c:v>45088</c:v>
                </c:pt>
                <c:pt idx="72">
                  <c:v>45089</c:v>
                </c:pt>
                <c:pt idx="73">
                  <c:v>45090</c:v>
                </c:pt>
                <c:pt idx="74">
                  <c:v>45091</c:v>
                </c:pt>
                <c:pt idx="75">
                  <c:v>45092</c:v>
                </c:pt>
                <c:pt idx="76">
                  <c:v>45093</c:v>
                </c:pt>
                <c:pt idx="77">
                  <c:v>45094</c:v>
                </c:pt>
                <c:pt idx="78">
                  <c:v>45095</c:v>
                </c:pt>
                <c:pt idx="79">
                  <c:v>45096</c:v>
                </c:pt>
                <c:pt idx="80">
                  <c:v>45097</c:v>
                </c:pt>
                <c:pt idx="81">
                  <c:v>45098</c:v>
                </c:pt>
                <c:pt idx="82">
                  <c:v>45099</c:v>
                </c:pt>
                <c:pt idx="83">
                  <c:v>45100</c:v>
                </c:pt>
                <c:pt idx="84">
                  <c:v>45101</c:v>
                </c:pt>
                <c:pt idx="85">
                  <c:v>45102</c:v>
                </c:pt>
                <c:pt idx="86">
                  <c:v>45103</c:v>
                </c:pt>
                <c:pt idx="87">
                  <c:v>45104</c:v>
                </c:pt>
                <c:pt idx="88">
                  <c:v>45105</c:v>
                </c:pt>
                <c:pt idx="89">
                  <c:v>45106</c:v>
                </c:pt>
                <c:pt idx="90">
                  <c:v>45107</c:v>
                </c:pt>
                <c:pt idx="91">
                  <c:v>45108</c:v>
                </c:pt>
                <c:pt idx="92">
                  <c:v>45109</c:v>
                </c:pt>
                <c:pt idx="93">
                  <c:v>45110</c:v>
                </c:pt>
                <c:pt idx="94">
                  <c:v>45111</c:v>
                </c:pt>
                <c:pt idx="95">
                  <c:v>45112</c:v>
                </c:pt>
                <c:pt idx="96">
                  <c:v>45113</c:v>
                </c:pt>
                <c:pt idx="97">
                  <c:v>45114</c:v>
                </c:pt>
                <c:pt idx="98">
                  <c:v>45115</c:v>
                </c:pt>
                <c:pt idx="99">
                  <c:v>45116</c:v>
                </c:pt>
                <c:pt idx="100">
                  <c:v>45117</c:v>
                </c:pt>
                <c:pt idx="101">
                  <c:v>45118</c:v>
                </c:pt>
                <c:pt idx="102">
                  <c:v>45119</c:v>
                </c:pt>
                <c:pt idx="103">
                  <c:v>45120</c:v>
                </c:pt>
                <c:pt idx="104">
                  <c:v>45121</c:v>
                </c:pt>
                <c:pt idx="105">
                  <c:v>45122</c:v>
                </c:pt>
                <c:pt idx="106">
                  <c:v>45123</c:v>
                </c:pt>
                <c:pt idx="107">
                  <c:v>45124</c:v>
                </c:pt>
                <c:pt idx="108">
                  <c:v>45125</c:v>
                </c:pt>
                <c:pt idx="109">
                  <c:v>45126</c:v>
                </c:pt>
                <c:pt idx="110">
                  <c:v>45127</c:v>
                </c:pt>
                <c:pt idx="111">
                  <c:v>45128</c:v>
                </c:pt>
                <c:pt idx="112">
                  <c:v>45129</c:v>
                </c:pt>
                <c:pt idx="113">
                  <c:v>45130</c:v>
                </c:pt>
                <c:pt idx="114">
                  <c:v>45131</c:v>
                </c:pt>
                <c:pt idx="115">
                  <c:v>45132</c:v>
                </c:pt>
                <c:pt idx="116">
                  <c:v>45133</c:v>
                </c:pt>
                <c:pt idx="117">
                  <c:v>45134</c:v>
                </c:pt>
                <c:pt idx="118">
                  <c:v>45135</c:v>
                </c:pt>
                <c:pt idx="119">
                  <c:v>45136</c:v>
                </c:pt>
                <c:pt idx="120">
                  <c:v>45137</c:v>
                </c:pt>
                <c:pt idx="121">
                  <c:v>45138</c:v>
                </c:pt>
                <c:pt idx="122">
                  <c:v>45139</c:v>
                </c:pt>
                <c:pt idx="123">
                  <c:v>45140</c:v>
                </c:pt>
                <c:pt idx="124">
                  <c:v>45141</c:v>
                </c:pt>
                <c:pt idx="125">
                  <c:v>45142</c:v>
                </c:pt>
                <c:pt idx="126">
                  <c:v>45143</c:v>
                </c:pt>
                <c:pt idx="127">
                  <c:v>45144</c:v>
                </c:pt>
                <c:pt idx="128">
                  <c:v>45145</c:v>
                </c:pt>
                <c:pt idx="129">
                  <c:v>45146</c:v>
                </c:pt>
                <c:pt idx="130">
                  <c:v>45147</c:v>
                </c:pt>
                <c:pt idx="131">
                  <c:v>45148</c:v>
                </c:pt>
                <c:pt idx="132">
                  <c:v>45149</c:v>
                </c:pt>
                <c:pt idx="133">
                  <c:v>45150</c:v>
                </c:pt>
                <c:pt idx="134">
                  <c:v>45151</c:v>
                </c:pt>
                <c:pt idx="135">
                  <c:v>45152</c:v>
                </c:pt>
                <c:pt idx="136">
                  <c:v>45153</c:v>
                </c:pt>
                <c:pt idx="137">
                  <c:v>45154</c:v>
                </c:pt>
                <c:pt idx="138">
                  <c:v>45155</c:v>
                </c:pt>
                <c:pt idx="139">
                  <c:v>45156</c:v>
                </c:pt>
                <c:pt idx="140">
                  <c:v>45157</c:v>
                </c:pt>
                <c:pt idx="141">
                  <c:v>45158</c:v>
                </c:pt>
                <c:pt idx="142">
                  <c:v>45159</c:v>
                </c:pt>
                <c:pt idx="143">
                  <c:v>45160</c:v>
                </c:pt>
                <c:pt idx="144">
                  <c:v>45161</c:v>
                </c:pt>
                <c:pt idx="145">
                  <c:v>45162</c:v>
                </c:pt>
                <c:pt idx="146">
                  <c:v>45163</c:v>
                </c:pt>
                <c:pt idx="147">
                  <c:v>45164</c:v>
                </c:pt>
                <c:pt idx="148">
                  <c:v>45165</c:v>
                </c:pt>
                <c:pt idx="149">
                  <c:v>45166</c:v>
                </c:pt>
                <c:pt idx="150">
                  <c:v>45167</c:v>
                </c:pt>
                <c:pt idx="151">
                  <c:v>45168</c:v>
                </c:pt>
                <c:pt idx="152">
                  <c:v>45169</c:v>
                </c:pt>
                <c:pt idx="153">
                  <c:v>45170</c:v>
                </c:pt>
                <c:pt idx="154">
                  <c:v>45171</c:v>
                </c:pt>
                <c:pt idx="155">
                  <c:v>45172</c:v>
                </c:pt>
                <c:pt idx="156">
                  <c:v>45173</c:v>
                </c:pt>
                <c:pt idx="157">
                  <c:v>45174</c:v>
                </c:pt>
                <c:pt idx="158">
                  <c:v>45175</c:v>
                </c:pt>
                <c:pt idx="159">
                  <c:v>45176</c:v>
                </c:pt>
                <c:pt idx="160">
                  <c:v>45177</c:v>
                </c:pt>
                <c:pt idx="161">
                  <c:v>45178</c:v>
                </c:pt>
                <c:pt idx="162">
                  <c:v>45179</c:v>
                </c:pt>
                <c:pt idx="163">
                  <c:v>45180</c:v>
                </c:pt>
                <c:pt idx="164">
                  <c:v>45181</c:v>
                </c:pt>
                <c:pt idx="165">
                  <c:v>45182</c:v>
                </c:pt>
                <c:pt idx="166">
                  <c:v>45183</c:v>
                </c:pt>
                <c:pt idx="167">
                  <c:v>45184</c:v>
                </c:pt>
                <c:pt idx="168">
                  <c:v>45185</c:v>
                </c:pt>
                <c:pt idx="169">
                  <c:v>45186</c:v>
                </c:pt>
                <c:pt idx="170">
                  <c:v>45187</c:v>
                </c:pt>
                <c:pt idx="171">
                  <c:v>45188</c:v>
                </c:pt>
                <c:pt idx="172">
                  <c:v>45189</c:v>
                </c:pt>
                <c:pt idx="173">
                  <c:v>45190</c:v>
                </c:pt>
                <c:pt idx="174">
                  <c:v>45191</c:v>
                </c:pt>
                <c:pt idx="175">
                  <c:v>45192</c:v>
                </c:pt>
                <c:pt idx="176">
                  <c:v>45193</c:v>
                </c:pt>
                <c:pt idx="177">
                  <c:v>45194</c:v>
                </c:pt>
                <c:pt idx="178">
                  <c:v>45195</c:v>
                </c:pt>
                <c:pt idx="179">
                  <c:v>45196</c:v>
                </c:pt>
                <c:pt idx="180">
                  <c:v>45197</c:v>
                </c:pt>
                <c:pt idx="181">
                  <c:v>45198</c:v>
                </c:pt>
                <c:pt idx="182">
                  <c:v>45199</c:v>
                </c:pt>
                <c:pt idx="183">
                  <c:v>45200</c:v>
                </c:pt>
                <c:pt idx="184">
                  <c:v>45201</c:v>
                </c:pt>
                <c:pt idx="185">
                  <c:v>45202</c:v>
                </c:pt>
                <c:pt idx="186">
                  <c:v>45203</c:v>
                </c:pt>
                <c:pt idx="187">
                  <c:v>45204</c:v>
                </c:pt>
                <c:pt idx="188">
                  <c:v>45205</c:v>
                </c:pt>
                <c:pt idx="189">
                  <c:v>45206</c:v>
                </c:pt>
                <c:pt idx="190">
                  <c:v>45207</c:v>
                </c:pt>
                <c:pt idx="191">
                  <c:v>45208</c:v>
                </c:pt>
                <c:pt idx="192">
                  <c:v>45209</c:v>
                </c:pt>
                <c:pt idx="193">
                  <c:v>45210</c:v>
                </c:pt>
                <c:pt idx="194">
                  <c:v>45211</c:v>
                </c:pt>
                <c:pt idx="195">
                  <c:v>45212</c:v>
                </c:pt>
                <c:pt idx="196">
                  <c:v>45213</c:v>
                </c:pt>
                <c:pt idx="197">
                  <c:v>45214</c:v>
                </c:pt>
                <c:pt idx="198">
                  <c:v>45215</c:v>
                </c:pt>
                <c:pt idx="199">
                  <c:v>45216</c:v>
                </c:pt>
                <c:pt idx="200">
                  <c:v>45217</c:v>
                </c:pt>
                <c:pt idx="201">
                  <c:v>45218</c:v>
                </c:pt>
                <c:pt idx="202">
                  <c:v>45219</c:v>
                </c:pt>
                <c:pt idx="203">
                  <c:v>45220</c:v>
                </c:pt>
                <c:pt idx="204">
                  <c:v>45221</c:v>
                </c:pt>
                <c:pt idx="205">
                  <c:v>45222</c:v>
                </c:pt>
                <c:pt idx="206">
                  <c:v>45223</c:v>
                </c:pt>
                <c:pt idx="207">
                  <c:v>45224</c:v>
                </c:pt>
                <c:pt idx="208">
                  <c:v>45225</c:v>
                </c:pt>
                <c:pt idx="209">
                  <c:v>45226</c:v>
                </c:pt>
                <c:pt idx="210">
                  <c:v>45227</c:v>
                </c:pt>
                <c:pt idx="211">
                  <c:v>45228</c:v>
                </c:pt>
                <c:pt idx="212">
                  <c:v>45229</c:v>
                </c:pt>
                <c:pt idx="213">
                  <c:v>45230</c:v>
                </c:pt>
                <c:pt idx="214">
                  <c:v>45231</c:v>
                </c:pt>
                <c:pt idx="215">
                  <c:v>45232</c:v>
                </c:pt>
                <c:pt idx="216">
                  <c:v>45233</c:v>
                </c:pt>
                <c:pt idx="217">
                  <c:v>45234</c:v>
                </c:pt>
                <c:pt idx="218">
                  <c:v>45235</c:v>
                </c:pt>
                <c:pt idx="219">
                  <c:v>45236</c:v>
                </c:pt>
                <c:pt idx="220">
                  <c:v>45237</c:v>
                </c:pt>
                <c:pt idx="221">
                  <c:v>45238</c:v>
                </c:pt>
                <c:pt idx="222">
                  <c:v>45239</c:v>
                </c:pt>
                <c:pt idx="223">
                  <c:v>45240</c:v>
                </c:pt>
                <c:pt idx="224">
                  <c:v>45241</c:v>
                </c:pt>
                <c:pt idx="225">
                  <c:v>45242</c:v>
                </c:pt>
                <c:pt idx="226">
                  <c:v>45243</c:v>
                </c:pt>
                <c:pt idx="227">
                  <c:v>45244</c:v>
                </c:pt>
                <c:pt idx="228">
                  <c:v>45245</c:v>
                </c:pt>
                <c:pt idx="229">
                  <c:v>45246</c:v>
                </c:pt>
                <c:pt idx="230">
                  <c:v>45247</c:v>
                </c:pt>
                <c:pt idx="231">
                  <c:v>45248</c:v>
                </c:pt>
                <c:pt idx="232">
                  <c:v>45249</c:v>
                </c:pt>
                <c:pt idx="233">
                  <c:v>45250</c:v>
                </c:pt>
                <c:pt idx="234">
                  <c:v>45251</c:v>
                </c:pt>
                <c:pt idx="235">
                  <c:v>45252</c:v>
                </c:pt>
                <c:pt idx="236">
                  <c:v>45253</c:v>
                </c:pt>
                <c:pt idx="237">
                  <c:v>45254</c:v>
                </c:pt>
                <c:pt idx="238">
                  <c:v>45255</c:v>
                </c:pt>
                <c:pt idx="239">
                  <c:v>45256</c:v>
                </c:pt>
                <c:pt idx="240">
                  <c:v>45257</c:v>
                </c:pt>
                <c:pt idx="241">
                  <c:v>45258</c:v>
                </c:pt>
                <c:pt idx="242">
                  <c:v>45259</c:v>
                </c:pt>
                <c:pt idx="243">
                  <c:v>45260</c:v>
                </c:pt>
                <c:pt idx="244">
                  <c:v>45261</c:v>
                </c:pt>
                <c:pt idx="245">
                  <c:v>45262</c:v>
                </c:pt>
                <c:pt idx="246">
                  <c:v>45263</c:v>
                </c:pt>
                <c:pt idx="247">
                  <c:v>45264</c:v>
                </c:pt>
                <c:pt idx="248">
                  <c:v>45265</c:v>
                </c:pt>
                <c:pt idx="249">
                  <c:v>45266</c:v>
                </c:pt>
                <c:pt idx="250">
                  <c:v>45267</c:v>
                </c:pt>
                <c:pt idx="251">
                  <c:v>45268</c:v>
                </c:pt>
                <c:pt idx="252">
                  <c:v>45269</c:v>
                </c:pt>
                <c:pt idx="253">
                  <c:v>45270</c:v>
                </c:pt>
                <c:pt idx="254">
                  <c:v>45271</c:v>
                </c:pt>
                <c:pt idx="255">
                  <c:v>45272</c:v>
                </c:pt>
                <c:pt idx="256">
                  <c:v>45273</c:v>
                </c:pt>
                <c:pt idx="257">
                  <c:v>45274</c:v>
                </c:pt>
                <c:pt idx="258">
                  <c:v>45275</c:v>
                </c:pt>
                <c:pt idx="259">
                  <c:v>45276</c:v>
                </c:pt>
                <c:pt idx="260">
                  <c:v>45277</c:v>
                </c:pt>
                <c:pt idx="261">
                  <c:v>45278</c:v>
                </c:pt>
                <c:pt idx="262">
                  <c:v>45279</c:v>
                </c:pt>
                <c:pt idx="263">
                  <c:v>45280</c:v>
                </c:pt>
                <c:pt idx="264">
                  <c:v>45281</c:v>
                </c:pt>
                <c:pt idx="265">
                  <c:v>45282</c:v>
                </c:pt>
                <c:pt idx="266">
                  <c:v>45283</c:v>
                </c:pt>
                <c:pt idx="267">
                  <c:v>45284</c:v>
                </c:pt>
                <c:pt idx="268">
                  <c:v>45285</c:v>
                </c:pt>
                <c:pt idx="269">
                  <c:v>45286</c:v>
                </c:pt>
                <c:pt idx="270">
                  <c:v>45287</c:v>
                </c:pt>
                <c:pt idx="271">
                  <c:v>45288</c:v>
                </c:pt>
                <c:pt idx="272">
                  <c:v>45289</c:v>
                </c:pt>
                <c:pt idx="273">
                  <c:v>45290</c:v>
                </c:pt>
                <c:pt idx="274">
                  <c:v>45291</c:v>
                </c:pt>
                <c:pt idx="275">
                  <c:v>45292</c:v>
                </c:pt>
                <c:pt idx="276">
                  <c:v>45293</c:v>
                </c:pt>
                <c:pt idx="277">
                  <c:v>45294</c:v>
                </c:pt>
                <c:pt idx="278">
                  <c:v>45295</c:v>
                </c:pt>
                <c:pt idx="279">
                  <c:v>45296</c:v>
                </c:pt>
                <c:pt idx="280">
                  <c:v>45297</c:v>
                </c:pt>
                <c:pt idx="281">
                  <c:v>45298</c:v>
                </c:pt>
                <c:pt idx="282">
                  <c:v>45299</c:v>
                </c:pt>
                <c:pt idx="283">
                  <c:v>45300</c:v>
                </c:pt>
                <c:pt idx="284">
                  <c:v>45301</c:v>
                </c:pt>
                <c:pt idx="285">
                  <c:v>45302</c:v>
                </c:pt>
                <c:pt idx="286">
                  <c:v>45303</c:v>
                </c:pt>
                <c:pt idx="287">
                  <c:v>45304</c:v>
                </c:pt>
                <c:pt idx="288">
                  <c:v>45305</c:v>
                </c:pt>
                <c:pt idx="289">
                  <c:v>45306</c:v>
                </c:pt>
                <c:pt idx="290">
                  <c:v>45307</c:v>
                </c:pt>
                <c:pt idx="291">
                  <c:v>45308</c:v>
                </c:pt>
                <c:pt idx="292">
                  <c:v>45309</c:v>
                </c:pt>
                <c:pt idx="293">
                  <c:v>45310</c:v>
                </c:pt>
                <c:pt idx="294">
                  <c:v>45311</c:v>
                </c:pt>
                <c:pt idx="295">
                  <c:v>45312</c:v>
                </c:pt>
                <c:pt idx="296">
                  <c:v>45313</c:v>
                </c:pt>
                <c:pt idx="297">
                  <c:v>45314</c:v>
                </c:pt>
                <c:pt idx="298">
                  <c:v>45315</c:v>
                </c:pt>
                <c:pt idx="299">
                  <c:v>45316</c:v>
                </c:pt>
                <c:pt idx="300">
                  <c:v>45317</c:v>
                </c:pt>
                <c:pt idx="301">
                  <c:v>45318</c:v>
                </c:pt>
                <c:pt idx="302">
                  <c:v>45319</c:v>
                </c:pt>
                <c:pt idx="303">
                  <c:v>45320</c:v>
                </c:pt>
                <c:pt idx="304">
                  <c:v>45321</c:v>
                </c:pt>
                <c:pt idx="305">
                  <c:v>45322</c:v>
                </c:pt>
                <c:pt idx="306">
                  <c:v>45323</c:v>
                </c:pt>
                <c:pt idx="307">
                  <c:v>45324</c:v>
                </c:pt>
                <c:pt idx="308">
                  <c:v>45325</c:v>
                </c:pt>
                <c:pt idx="309">
                  <c:v>45326</c:v>
                </c:pt>
                <c:pt idx="310">
                  <c:v>45327</c:v>
                </c:pt>
                <c:pt idx="311">
                  <c:v>45328</c:v>
                </c:pt>
                <c:pt idx="312">
                  <c:v>45329</c:v>
                </c:pt>
                <c:pt idx="313">
                  <c:v>45330</c:v>
                </c:pt>
                <c:pt idx="314">
                  <c:v>45331</c:v>
                </c:pt>
                <c:pt idx="315">
                  <c:v>45332</c:v>
                </c:pt>
                <c:pt idx="316">
                  <c:v>45333</c:v>
                </c:pt>
                <c:pt idx="317">
                  <c:v>45334</c:v>
                </c:pt>
                <c:pt idx="318">
                  <c:v>45335</c:v>
                </c:pt>
                <c:pt idx="319">
                  <c:v>45336</c:v>
                </c:pt>
                <c:pt idx="320">
                  <c:v>45337</c:v>
                </c:pt>
                <c:pt idx="321">
                  <c:v>45338</c:v>
                </c:pt>
                <c:pt idx="322">
                  <c:v>45339</c:v>
                </c:pt>
                <c:pt idx="323">
                  <c:v>45340</c:v>
                </c:pt>
                <c:pt idx="324">
                  <c:v>45341</c:v>
                </c:pt>
                <c:pt idx="325">
                  <c:v>45342</c:v>
                </c:pt>
                <c:pt idx="326">
                  <c:v>45343</c:v>
                </c:pt>
                <c:pt idx="327">
                  <c:v>45344</c:v>
                </c:pt>
                <c:pt idx="328">
                  <c:v>45345</c:v>
                </c:pt>
                <c:pt idx="329">
                  <c:v>45346</c:v>
                </c:pt>
                <c:pt idx="330">
                  <c:v>45347</c:v>
                </c:pt>
                <c:pt idx="331">
                  <c:v>45348</c:v>
                </c:pt>
                <c:pt idx="332">
                  <c:v>45349</c:v>
                </c:pt>
                <c:pt idx="333">
                  <c:v>45350</c:v>
                </c:pt>
                <c:pt idx="334">
                  <c:v>45351</c:v>
                </c:pt>
                <c:pt idx="335">
                  <c:v>45352</c:v>
                </c:pt>
                <c:pt idx="336">
                  <c:v>45353</c:v>
                </c:pt>
                <c:pt idx="337">
                  <c:v>45354</c:v>
                </c:pt>
                <c:pt idx="338">
                  <c:v>45355</c:v>
                </c:pt>
                <c:pt idx="339">
                  <c:v>45356</c:v>
                </c:pt>
                <c:pt idx="340">
                  <c:v>45357</c:v>
                </c:pt>
                <c:pt idx="341">
                  <c:v>45358</c:v>
                </c:pt>
                <c:pt idx="342">
                  <c:v>45359</c:v>
                </c:pt>
                <c:pt idx="343">
                  <c:v>45360</c:v>
                </c:pt>
                <c:pt idx="344">
                  <c:v>45361</c:v>
                </c:pt>
                <c:pt idx="345">
                  <c:v>45362</c:v>
                </c:pt>
                <c:pt idx="346">
                  <c:v>45363</c:v>
                </c:pt>
                <c:pt idx="347">
                  <c:v>45364</c:v>
                </c:pt>
                <c:pt idx="348">
                  <c:v>45365</c:v>
                </c:pt>
                <c:pt idx="349">
                  <c:v>45366</c:v>
                </c:pt>
                <c:pt idx="350">
                  <c:v>45367</c:v>
                </c:pt>
                <c:pt idx="351">
                  <c:v>45368</c:v>
                </c:pt>
                <c:pt idx="352">
                  <c:v>45369</c:v>
                </c:pt>
                <c:pt idx="353">
                  <c:v>45370</c:v>
                </c:pt>
                <c:pt idx="354">
                  <c:v>45371</c:v>
                </c:pt>
                <c:pt idx="355">
                  <c:v>45372</c:v>
                </c:pt>
                <c:pt idx="356">
                  <c:v>45373</c:v>
                </c:pt>
                <c:pt idx="357">
                  <c:v>45374</c:v>
                </c:pt>
                <c:pt idx="358">
                  <c:v>45375</c:v>
                </c:pt>
                <c:pt idx="359">
                  <c:v>45376</c:v>
                </c:pt>
                <c:pt idx="360">
                  <c:v>45377</c:v>
                </c:pt>
                <c:pt idx="361">
                  <c:v>45378</c:v>
                </c:pt>
                <c:pt idx="362">
                  <c:v>45379</c:v>
                </c:pt>
                <c:pt idx="363">
                  <c:v>45380</c:v>
                </c:pt>
                <c:pt idx="364">
                  <c:v>45381</c:v>
                </c:pt>
                <c:pt idx="365">
                  <c:v>45382</c:v>
                </c:pt>
              </c:numCache>
            </c:numRef>
          </c:cat>
          <c:val>
            <c:numRef>
              <c:f>'1.2.2. Biometanización'!$B$4:$B$369</c:f>
              <c:numCache>
                <c:formatCode>#,##0</c:formatCode>
                <c:ptCount val="36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18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2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14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16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7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38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16</c:v>
                </c:pt>
                <c:pt idx="47">
                  <c:v>334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128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69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12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21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43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45</c:v>
                </c:pt>
                <c:pt idx="132">
                  <c:v>140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15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22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84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18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23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3</c:v>
                </c:pt>
                <c:pt idx="240">
                  <c:v>0</c:v>
                </c:pt>
                <c:pt idx="241">
                  <c:v>0</c:v>
                </c:pt>
                <c:pt idx="242">
                  <c:v>1173</c:v>
                </c:pt>
                <c:pt idx="243">
                  <c:v>1280</c:v>
                </c:pt>
                <c:pt idx="244">
                  <c:v>474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7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499</c:v>
                </c:pt>
                <c:pt idx="264">
                  <c:v>458</c:v>
                </c:pt>
                <c:pt idx="265">
                  <c:v>1234</c:v>
                </c:pt>
                <c:pt idx="266">
                  <c:v>1325</c:v>
                </c:pt>
                <c:pt idx="267">
                  <c:v>632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914</c:v>
                </c:pt>
                <c:pt idx="272">
                  <c:v>1204</c:v>
                </c:pt>
                <c:pt idx="273">
                  <c:v>1311</c:v>
                </c:pt>
                <c:pt idx="274">
                  <c:v>617</c:v>
                </c:pt>
                <c:pt idx="275">
                  <c:v>0</c:v>
                </c:pt>
                <c:pt idx="276">
                  <c:v>0</c:v>
                </c:pt>
                <c:pt idx="277">
                  <c:v>653</c:v>
                </c:pt>
                <c:pt idx="278">
                  <c:v>1163</c:v>
                </c:pt>
                <c:pt idx="279">
                  <c:v>2448</c:v>
                </c:pt>
                <c:pt idx="280">
                  <c:v>0</c:v>
                </c:pt>
                <c:pt idx="281">
                  <c:v>1094</c:v>
                </c:pt>
                <c:pt idx="282">
                  <c:v>6</c:v>
                </c:pt>
                <c:pt idx="283">
                  <c:v>8</c:v>
                </c:pt>
                <c:pt idx="284">
                  <c:v>674</c:v>
                </c:pt>
                <c:pt idx="285">
                  <c:v>1304</c:v>
                </c:pt>
                <c:pt idx="286">
                  <c:v>1325</c:v>
                </c:pt>
                <c:pt idx="287">
                  <c:v>1316</c:v>
                </c:pt>
                <c:pt idx="288">
                  <c:v>1309</c:v>
                </c:pt>
                <c:pt idx="289">
                  <c:v>1270</c:v>
                </c:pt>
                <c:pt idx="290">
                  <c:v>1272</c:v>
                </c:pt>
                <c:pt idx="291">
                  <c:v>590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274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433</c:v>
                </c:pt>
                <c:pt idx="306">
                  <c:v>1292</c:v>
                </c:pt>
                <c:pt idx="307">
                  <c:v>1913</c:v>
                </c:pt>
                <c:pt idx="308">
                  <c:v>1975</c:v>
                </c:pt>
                <c:pt idx="309">
                  <c:v>807</c:v>
                </c:pt>
                <c:pt idx="310">
                  <c:v>834</c:v>
                </c:pt>
                <c:pt idx="311">
                  <c:v>0</c:v>
                </c:pt>
                <c:pt idx="313">
                  <c:v>1168</c:v>
                </c:pt>
                <c:pt idx="315">
                  <c:v>965</c:v>
                </c:pt>
                <c:pt idx="316">
                  <c:v>572</c:v>
                </c:pt>
                <c:pt idx="317">
                  <c:v>671</c:v>
                </c:pt>
                <c:pt idx="318">
                  <c:v>589</c:v>
                </c:pt>
                <c:pt idx="319">
                  <c:v>2776</c:v>
                </c:pt>
                <c:pt idx="320">
                  <c:v>1978</c:v>
                </c:pt>
                <c:pt idx="321">
                  <c:v>394</c:v>
                </c:pt>
                <c:pt idx="325">
                  <c:v>12</c:v>
                </c:pt>
                <c:pt idx="333">
                  <c:v>622</c:v>
                </c:pt>
                <c:pt idx="337">
                  <c:v>1149</c:v>
                </c:pt>
                <c:pt idx="338">
                  <c:v>506</c:v>
                </c:pt>
                <c:pt idx="341">
                  <c:v>78</c:v>
                </c:pt>
                <c:pt idx="342">
                  <c:v>11</c:v>
                </c:pt>
                <c:pt idx="345">
                  <c:v>92</c:v>
                </c:pt>
                <c:pt idx="346">
                  <c:v>31</c:v>
                </c:pt>
                <c:pt idx="347">
                  <c:v>10</c:v>
                </c:pt>
                <c:pt idx="351">
                  <c:v>167</c:v>
                </c:pt>
                <c:pt idx="352">
                  <c:v>392</c:v>
                </c:pt>
                <c:pt idx="353">
                  <c:v>270</c:v>
                </c:pt>
                <c:pt idx="354">
                  <c:v>149</c:v>
                </c:pt>
                <c:pt idx="364">
                  <c:v>2398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302-4BEB-9B75-129BF1474F73}"/>
            </c:ext>
          </c:extLst>
        </c:ser>
        <c:ser>
          <c:idx val="2"/>
          <c:order val="2"/>
          <c:tx>
            <c:strRef>
              <c:f>'1.2.2. Biometanización'!$D$2:$D$3</c:f>
              <c:strCache>
                <c:ptCount val="2"/>
                <c:pt idx="0">
                  <c:v>EXCEDENTES BIOGÁS
(eje secundario)</c:v>
                </c:pt>
                <c:pt idx="1">
                  <c:v>m3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'1.2.2. Biometanización'!$A$4:$A$369</c:f>
              <c:numCache>
                <c:formatCode>m/d/yyyy</c:formatCode>
                <c:ptCount val="366"/>
                <c:pt idx="0">
                  <c:v>45017</c:v>
                </c:pt>
                <c:pt idx="1">
                  <c:v>45018</c:v>
                </c:pt>
                <c:pt idx="2">
                  <c:v>45019</c:v>
                </c:pt>
                <c:pt idx="3">
                  <c:v>45020</c:v>
                </c:pt>
                <c:pt idx="4">
                  <c:v>45021</c:v>
                </c:pt>
                <c:pt idx="5">
                  <c:v>45022</c:v>
                </c:pt>
                <c:pt idx="6">
                  <c:v>45023</c:v>
                </c:pt>
                <c:pt idx="7">
                  <c:v>45024</c:v>
                </c:pt>
                <c:pt idx="8">
                  <c:v>45025</c:v>
                </c:pt>
                <c:pt idx="9">
                  <c:v>45026</c:v>
                </c:pt>
                <c:pt idx="10">
                  <c:v>45027</c:v>
                </c:pt>
                <c:pt idx="11">
                  <c:v>45028</c:v>
                </c:pt>
                <c:pt idx="12">
                  <c:v>45029</c:v>
                </c:pt>
                <c:pt idx="13">
                  <c:v>45030</c:v>
                </c:pt>
                <c:pt idx="14">
                  <c:v>45031</c:v>
                </c:pt>
                <c:pt idx="15">
                  <c:v>45032</c:v>
                </c:pt>
                <c:pt idx="16">
                  <c:v>45033</c:v>
                </c:pt>
                <c:pt idx="17">
                  <c:v>45034</c:v>
                </c:pt>
                <c:pt idx="18">
                  <c:v>45035</c:v>
                </c:pt>
                <c:pt idx="19">
                  <c:v>45036</c:v>
                </c:pt>
                <c:pt idx="20">
                  <c:v>45037</c:v>
                </c:pt>
                <c:pt idx="21">
                  <c:v>45038</c:v>
                </c:pt>
                <c:pt idx="22">
                  <c:v>45039</c:v>
                </c:pt>
                <c:pt idx="23">
                  <c:v>45040</c:v>
                </c:pt>
                <c:pt idx="24">
                  <c:v>45041</c:v>
                </c:pt>
                <c:pt idx="25">
                  <c:v>45042</c:v>
                </c:pt>
                <c:pt idx="26">
                  <c:v>45043</c:v>
                </c:pt>
                <c:pt idx="27">
                  <c:v>45044</c:v>
                </c:pt>
                <c:pt idx="28">
                  <c:v>45045</c:v>
                </c:pt>
                <c:pt idx="29">
                  <c:v>45046</c:v>
                </c:pt>
                <c:pt idx="30">
                  <c:v>45047</c:v>
                </c:pt>
                <c:pt idx="31">
                  <c:v>45048</c:v>
                </c:pt>
                <c:pt idx="32">
                  <c:v>45049</c:v>
                </c:pt>
                <c:pt idx="33">
                  <c:v>45050</c:v>
                </c:pt>
                <c:pt idx="34">
                  <c:v>45051</c:v>
                </c:pt>
                <c:pt idx="35">
                  <c:v>45052</c:v>
                </c:pt>
                <c:pt idx="36">
                  <c:v>45053</c:v>
                </c:pt>
                <c:pt idx="37">
                  <c:v>45054</c:v>
                </c:pt>
                <c:pt idx="38">
                  <c:v>45055</c:v>
                </c:pt>
                <c:pt idx="39">
                  <c:v>45056</c:v>
                </c:pt>
                <c:pt idx="40">
                  <c:v>45057</c:v>
                </c:pt>
                <c:pt idx="41">
                  <c:v>45058</c:v>
                </c:pt>
                <c:pt idx="42">
                  <c:v>45059</c:v>
                </c:pt>
                <c:pt idx="43">
                  <c:v>45060</c:v>
                </c:pt>
                <c:pt idx="44">
                  <c:v>45061</c:v>
                </c:pt>
                <c:pt idx="45">
                  <c:v>45062</c:v>
                </c:pt>
                <c:pt idx="46">
                  <c:v>45063</c:v>
                </c:pt>
                <c:pt idx="47">
                  <c:v>45064</c:v>
                </c:pt>
                <c:pt idx="48">
                  <c:v>45065</c:v>
                </c:pt>
                <c:pt idx="49">
                  <c:v>45066</c:v>
                </c:pt>
                <c:pt idx="50">
                  <c:v>45067</c:v>
                </c:pt>
                <c:pt idx="51">
                  <c:v>45068</c:v>
                </c:pt>
                <c:pt idx="52">
                  <c:v>45069</c:v>
                </c:pt>
                <c:pt idx="53">
                  <c:v>45070</c:v>
                </c:pt>
                <c:pt idx="54">
                  <c:v>45071</c:v>
                </c:pt>
                <c:pt idx="55">
                  <c:v>45072</c:v>
                </c:pt>
                <c:pt idx="56">
                  <c:v>45073</c:v>
                </c:pt>
                <c:pt idx="57">
                  <c:v>45074</c:v>
                </c:pt>
                <c:pt idx="58">
                  <c:v>45075</c:v>
                </c:pt>
                <c:pt idx="59">
                  <c:v>45076</c:v>
                </c:pt>
                <c:pt idx="60">
                  <c:v>45077</c:v>
                </c:pt>
                <c:pt idx="61">
                  <c:v>45078</c:v>
                </c:pt>
                <c:pt idx="62">
                  <c:v>45079</c:v>
                </c:pt>
                <c:pt idx="63">
                  <c:v>45080</c:v>
                </c:pt>
                <c:pt idx="64">
                  <c:v>45081</c:v>
                </c:pt>
                <c:pt idx="65">
                  <c:v>45082</c:v>
                </c:pt>
                <c:pt idx="66">
                  <c:v>45083</c:v>
                </c:pt>
                <c:pt idx="67">
                  <c:v>45084</c:v>
                </c:pt>
                <c:pt idx="68">
                  <c:v>45085</c:v>
                </c:pt>
                <c:pt idx="69">
                  <c:v>45086</c:v>
                </c:pt>
                <c:pt idx="70">
                  <c:v>45087</c:v>
                </c:pt>
                <c:pt idx="71">
                  <c:v>45088</c:v>
                </c:pt>
                <c:pt idx="72">
                  <c:v>45089</c:v>
                </c:pt>
                <c:pt idx="73">
                  <c:v>45090</c:v>
                </c:pt>
                <c:pt idx="74">
                  <c:v>45091</c:v>
                </c:pt>
                <c:pt idx="75">
                  <c:v>45092</c:v>
                </c:pt>
                <c:pt idx="76">
                  <c:v>45093</c:v>
                </c:pt>
                <c:pt idx="77">
                  <c:v>45094</c:v>
                </c:pt>
                <c:pt idx="78">
                  <c:v>45095</c:v>
                </c:pt>
                <c:pt idx="79">
                  <c:v>45096</c:v>
                </c:pt>
                <c:pt idx="80">
                  <c:v>45097</c:v>
                </c:pt>
                <c:pt idx="81">
                  <c:v>45098</c:v>
                </c:pt>
                <c:pt idx="82">
                  <c:v>45099</c:v>
                </c:pt>
                <c:pt idx="83">
                  <c:v>45100</c:v>
                </c:pt>
                <c:pt idx="84">
                  <c:v>45101</c:v>
                </c:pt>
                <c:pt idx="85">
                  <c:v>45102</c:v>
                </c:pt>
                <c:pt idx="86">
                  <c:v>45103</c:v>
                </c:pt>
                <c:pt idx="87">
                  <c:v>45104</c:v>
                </c:pt>
                <c:pt idx="88">
                  <c:v>45105</c:v>
                </c:pt>
                <c:pt idx="89">
                  <c:v>45106</c:v>
                </c:pt>
                <c:pt idx="90">
                  <c:v>45107</c:v>
                </c:pt>
                <c:pt idx="91">
                  <c:v>45108</c:v>
                </c:pt>
                <c:pt idx="92">
                  <c:v>45109</c:v>
                </c:pt>
                <c:pt idx="93">
                  <c:v>45110</c:v>
                </c:pt>
                <c:pt idx="94">
                  <c:v>45111</c:v>
                </c:pt>
                <c:pt idx="95">
                  <c:v>45112</c:v>
                </c:pt>
                <c:pt idx="96">
                  <c:v>45113</c:v>
                </c:pt>
                <c:pt idx="97">
                  <c:v>45114</c:v>
                </c:pt>
                <c:pt idx="98">
                  <c:v>45115</c:v>
                </c:pt>
                <c:pt idx="99">
                  <c:v>45116</c:v>
                </c:pt>
                <c:pt idx="100">
                  <c:v>45117</c:v>
                </c:pt>
                <c:pt idx="101">
                  <c:v>45118</c:v>
                </c:pt>
                <c:pt idx="102">
                  <c:v>45119</c:v>
                </c:pt>
                <c:pt idx="103">
                  <c:v>45120</c:v>
                </c:pt>
                <c:pt idx="104">
                  <c:v>45121</c:v>
                </c:pt>
                <c:pt idx="105">
                  <c:v>45122</c:v>
                </c:pt>
                <c:pt idx="106">
                  <c:v>45123</c:v>
                </c:pt>
                <c:pt idx="107">
                  <c:v>45124</c:v>
                </c:pt>
                <c:pt idx="108">
                  <c:v>45125</c:v>
                </c:pt>
                <c:pt idx="109">
                  <c:v>45126</c:v>
                </c:pt>
                <c:pt idx="110">
                  <c:v>45127</c:v>
                </c:pt>
                <c:pt idx="111">
                  <c:v>45128</c:v>
                </c:pt>
                <c:pt idx="112">
                  <c:v>45129</c:v>
                </c:pt>
                <c:pt idx="113">
                  <c:v>45130</c:v>
                </c:pt>
                <c:pt idx="114">
                  <c:v>45131</c:v>
                </c:pt>
                <c:pt idx="115">
                  <c:v>45132</c:v>
                </c:pt>
                <c:pt idx="116">
                  <c:v>45133</c:v>
                </c:pt>
                <c:pt idx="117">
                  <c:v>45134</c:v>
                </c:pt>
                <c:pt idx="118">
                  <c:v>45135</c:v>
                </c:pt>
                <c:pt idx="119">
                  <c:v>45136</c:v>
                </c:pt>
                <c:pt idx="120">
                  <c:v>45137</c:v>
                </c:pt>
                <c:pt idx="121">
                  <c:v>45138</c:v>
                </c:pt>
                <c:pt idx="122">
                  <c:v>45139</c:v>
                </c:pt>
                <c:pt idx="123">
                  <c:v>45140</c:v>
                </c:pt>
                <c:pt idx="124">
                  <c:v>45141</c:v>
                </c:pt>
                <c:pt idx="125">
                  <c:v>45142</c:v>
                </c:pt>
                <c:pt idx="126">
                  <c:v>45143</c:v>
                </c:pt>
                <c:pt idx="127">
                  <c:v>45144</c:v>
                </c:pt>
                <c:pt idx="128">
                  <c:v>45145</c:v>
                </c:pt>
                <c:pt idx="129">
                  <c:v>45146</c:v>
                </c:pt>
                <c:pt idx="130">
                  <c:v>45147</c:v>
                </c:pt>
                <c:pt idx="131">
                  <c:v>45148</c:v>
                </c:pt>
                <c:pt idx="132">
                  <c:v>45149</c:v>
                </c:pt>
                <c:pt idx="133">
                  <c:v>45150</c:v>
                </c:pt>
                <c:pt idx="134">
                  <c:v>45151</c:v>
                </c:pt>
                <c:pt idx="135">
                  <c:v>45152</c:v>
                </c:pt>
                <c:pt idx="136">
                  <c:v>45153</c:v>
                </c:pt>
                <c:pt idx="137">
                  <c:v>45154</c:v>
                </c:pt>
                <c:pt idx="138">
                  <c:v>45155</c:v>
                </c:pt>
                <c:pt idx="139">
                  <c:v>45156</c:v>
                </c:pt>
                <c:pt idx="140">
                  <c:v>45157</c:v>
                </c:pt>
                <c:pt idx="141">
                  <c:v>45158</c:v>
                </c:pt>
                <c:pt idx="142">
                  <c:v>45159</c:v>
                </c:pt>
                <c:pt idx="143">
                  <c:v>45160</c:v>
                </c:pt>
                <c:pt idx="144">
                  <c:v>45161</c:v>
                </c:pt>
                <c:pt idx="145">
                  <c:v>45162</c:v>
                </c:pt>
                <c:pt idx="146">
                  <c:v>45163</c:v>
                </c:pt>
                <c:pt idx="147">
                  <c:v>45164</c:v>
                </c:pt>
                <c:pt idx="148">
                  <c:v>45165</c:v>
                </c:pt>
                <c:pt idx="149">
                  <c:v>45166</c:v>
                </c:pt>
                <c:pt idx="150">
                  <c:v>45167</c:v>
                </c:pt>
                <c:pt idx="151">
                  <c:v>45168</c:v>
                </c:pt>
                <c:pt idx="152">
                  <c:v>45169</c:v>
                </c:pt>
                <c:pt idx="153">
                  <c:v>45170</c:v>
                </c:pt>
                <c:pt idx="154">
                  <c:v>45171</c:v>
                </c:pt>
                <c:pt idx="155">
                  <c:v>45172</c:v>
                </c:pt>
                <c:pt idx="156">
                  <c:v>45173</c:v>
                </c:pt>
                <c:pt idx="157">
                  <c:v>45174</c:v>
                </c:pt>
                <c:pt idx="158">
                  <c:v>45175</c:v>
                </c:pt>
                <c:pt idx="159">
                  <c:v>45176</c:v>
                </c:pt>
                <c:pt idx="160">
                  <c:v>45177</c:v>
                </c:pt>
                <c:pt idx="161">
                  <c:v>45178</c:v>
                </c:pt>
                <c:pt idx="162">
                  <c:v>45179</c:v>
                </c:pt>
                <c:pt idx="163">
                  <c:v>45180</c:v>
                </c:pt>
                <c:pt idx="164">
                  <c:v>45181</c:v>
                </c:pt>
                <c:pt idx="165">
                  <c:v>45182</c:v>
                </c:pt>
                <c:pt idx="166">
                  <c:v>45183</c:v>
                </c:pt>
                <c:pt idx="167">
                  <c:v>45184</c:v>
                </c:pt>
                <c:pt idx="168">
                  <c:v>45185</c:v>
                </c:pt>
                <c:pt idx="169">
                  <c:v>45186</c:v>
                </c:pt>
                <c:pt idx="170">
                  <c:v>45187</c:v>
                </c:pt>
                <c:pt idx="171">
                  <c:v>45188</c:v>
                </c:pt>
                <c:pt idx="172">
                  <c:v>45189</c:v>
                </c:pt>
                <c:pt idx="173">
                  <c:v>45190</c:v>
                </c:pt>
                <c:pt idx="174">
                  <c:v>45191</c:v>
                </c:pt>
                <c:pt idx="175">
                  <c:v>45192</c:v>
                </c:pt>
                <c:pt idx="176">
                  <c:v>45193</c:v>
                </c:pt>
                <c:pt idx="177">
                  <c:v>45194</c:v>
                </c:pt>
                <c:pt idx="178">
                  <c:v>45195</c:v>
                </c:pt>
                <c:pt idx="179">
                  <c:v>45196</c:v>
                </c:pt>
                <c:pt idx="180">
                  <c:v>45197</c:v>
                </c:pt>
                <c:pt idx="181">
                  <c:v>45198</c:v>
                </c:pt>
                <c:pt idx="182">
                  <c:v>45199</c:v>
                </c:pt>
                <c:pt idx="183">
                  <c:v>45200</c:v>
                </c:pt>
                <c:pt idx="184">
                  <c:v>45201</c:v>
                </c:pt>
                <c:pt idx="185">
                  <c:v>45202</c:v>
                </c:pt>
                <c:pt idx="186">
                  <c:v>45203</c:v>
                </c:pt>
                <c:pt idx="187">
                  <c:v>45204</c:v>
                </c:pt>
                <c:pt idx="188">
                  <c:v>45205</c:v>
                </c:pt>
                <c:pt idx="189">
                  <c:v>45206</c:v>
                </c:pt>
                <c:pt idx="190">
                  <c:v>45207</c:v>
                </c:pt>
                <c:pt idx="191">
                  <c:v>45208</c:v>
                </c:pt>
                <c:pt idx="192">
                  <c:v>45209</c:v>
                </c:pt>
                <c:pt idx="193">
                  <c:v>45210</c:v>
                </c:pt>
                <c:pt idx="194">
                  <c:v>45211</c:v>
                </c:pt>
                <c:pt idx="195">
                  <c:v>45212</c:v>
                </c:pt>
                <c:pt idx="196">
                  <c:v>45213</c:v>
                </c:pt>
                <c:pt idx="197">
                  <c:v>45214</c:v>
                </c:pt>
                <c:pt idx="198">
                  <c:v>45215</c:v>
                </c:pt>
                <c:pt idx="199">
                  <c:v>45216</c:v>
                </c:pt>
                <c:pt idx="200">
                  <c:v>45217</c:v>
                </c:pt>
                <c:pt idx="201">
                  <c:v>45218</c:v>
                </c:pt>
                <c:pt idx="202">
                  <c:v>45219</c:v>
                </c:pt>
                <c:pt idx="203">
                  <c:v>45220</c:v>
                </c:pt>
                <c:pt idx="204">
                  <c:v>45221</c:v>
                </c:pt>
                <c:pt idx="205">
                  <c:v>45222</c:v>
                </c:pt>
                <c:pt idx="206">
                  <c:v>45223</c:v>
                </c:pt>
                <c:pt idx="207">
                  <c:v>45224</c:v>
                </c:pt>
                <c:pt idx="208">
                  <c:v>45225</c:v>
                </c:pt>
                <c:pt idx="209">
                  <c:v>45226</c:v>
                </c:pt>
                <c:pt idx="210">
                  <c:v>45227</c:v>
                </c:pt>
                <c:pt idx="211">
                  <c:v>45228</c:v>
                </c:pt>
                <c:pt idx="212">
                  <c:v>45229</c:v>
                </c:pt>
                <c:pt idx="213">
                  <c:v>45230</c:v>
                </c:pt>
                <c:pt idx="214">
                  <c:v>45231</c:v>
                </c:pt>
                <c:pt idx="215">
                  <c:v>45232</c:v>
                </c:pt>
                <c:pt idx="216">
                  <c:v>45233</c:v>
                </c:pt>
                <c:pt idx="217">
                  <c:v>45234</c:v>
                </c:pt>
                <c:pt idx="218">
                  <c:v>45235</c:v>
                </c:pt>
                <c:pt idx="219">
                  <c:v>45236</c:v>
                </c:pt>
                <c:pt idx="220">
                  <c:v>45237</c:v>
                </c:pt>
                <c:pt idx="221">
                  <c:v>45238</c:v>
                </c:pt>
                <c:pt idx="222">
                  <c:v>45239</c:v>
                </c:pt>
                <c:pt idx="223">
                  <c:v>45240</c:v>
                </c:pt>
                <c:pt idx="224">
                  <c:v>45241</c:v>
                </c:pt>
                <c:pt idx="225">
                  <c:v>45242</c:v>
                </c:pt>
                <c:pt idx="226">
                  <c:v>45243</c:v>
                </c:pt>
                <c:pt idx="227">
                  <c:v>45244</c:v>
                </c:pt>
                <c:pt idx="228">
                  <c:v>45245</c:v>
                </c:pt>
                <c:pt idx="229">
                  <c:v>45246</c:v>
                </c:pt>
                <c:pt idx="230">
                  <c:v>45247</c:v>
                </c:pt>
                <c:pt idx="231">
                  <c:v>45248</c:v>
                </c:pt>
                <c:pt idx="232">
                  <c:v>45249</c:v>
                </c:pt>
                <c:pt idx="233">
                  <c:v>45250</c:v>
                </c:pt>
                <c:pt idx="234">
                  <c:v>45251</c:v>
                </c:pt>
                <c:pt idx="235">
                  <c:v>45252</c:v>
                </c:pt>
                <c:pt idx="236">
                  <c:v>45253</c:v>
                </c:pt>
                <c:pt idx="237">
                  <c:v>45254</c:v>
                </c:pt>
                <c:pt idx="238">
                  <c:v>45255</c:v>
                </c:pt>
                <c:pt idx="239">
                  <c:v>45256</c:v>
                </c:pt>
                <c:pt idx="240">
                  <c:v>45257</c:v>
                </c:pt>
                <c:pt idx="241">
                  <c:v>45258</c:v>
                </c:pt>
                <c:pt idx="242">
                  <c:v>45259</c:v>
                </c:pt>
                <c:pt idx="243">
                  <c:v>45260</c:v>
                </c:pt>
                <c:pt idx="244">
                  <c:v>45261</c:v>
                </c:pt>
                <c:pt idx="245">
                  <c:v>45262</c:v>
                </c:pt>
                <c:pt idx="246">
                  <c:v>45263</c:v>
                </c:pt>
                <c:pt idx="247">
                  <c:v>45264</c:v>
                </c:pt>
                <c:pt idx="248">
                  <c:v>45265</c:v>
                </c:pt>
                <c:pt idx="249">
                  <c:v>45266</c:v>
                </c:pt>
                <c:pt idx="250">
                  <c:v>45267</c:v>
                </c:pt>
                <c:pt idx="251">
                  <c:v>45268</c:v>
                </c:pt>
                <c:pt idx="252">
                  <c:v>45269</c:v>
                </c:pt>
                <c:pt idx="253">
                  <c:v>45270</c:v>
                </c:pt>
                <c:pt idx="254">
                  <c:v>45271</c:v>
                </c:pt>
                <c:pt idx="255">
                  <c:v>45272</c:v>
                </c:pt>
                <c:pt idx="256">
                  <c:v>45273</c:v>
                </c:pt>
                <c:pt idx="257">
                  <c:v>45274</c:v>
                </c:pt>
                <c:pt idx="258">
                  <c:v>45275</c:v>
                </c:pt>
                <c:pt idx="259">
                  <c:v>45276</c:v>
                </c:pt>
                <c:pt idx="260">
                  <c:v>45277</c:v>
                </c:pt>
                <c:pt idx="261">
                  <c:v>45278</c:v>
                </c:pt>
                <c:pt idx="262">
                  <c:v>45279</c:v>
                </c:pt>
                <c:pt idx="263">
                  <c:v>45280</c:v>
                </c:pt>
                <c:pt idx="264">
                  <c:v>45281</c:v>
                </c:pt>
                <c:pt idx="265">
                  <c:v>45282</c:v>
                </c:pt>
                <c:pt idx="266">
                  <c:v>45283</c:v>
                </c:pt>
                <c:pt idx="267">
                  <c:v>45284</c:v>
                </c:pt>
                <c:pt idx="268">
                  <c:v>45285</c:v>
                </c:pt>
                <c:pt idx="269">
                  <c:v>45286</c:v>
                </c:pt>
                <c:pt idx="270">
                  <c:v>45287</c:v>
                </c:pt>
                <c:pt idx="271">
                  <c:v>45288</c:v>
                </c:pt>
                <c:pt idx="272">
                  <c:v>45289</c:v>
                </c:pt>
                <c:pt idx="273">
                  <c:v>45290</c:v>
                </c:pt>
                <c:pt idx="274">
                  <c:v>45291</c:v>
                </c:pt>
                <c:pt idx="275">
                  <c:v>45292</c:v>
                </c:pt>
                <c:pt idx="276">
                  <c:v>45293</c:v>
                </c:pt>
                <c:pt idx="277">
                  <c:v>45294</c:v>
                </c:pt>
                <c:pt idx="278">
                  <c:v>45295</c:v>
                </c:pt>
                <c:pt idx="279">
                  <c:v>45296</c:v>
                </c:pt>
                <c:pt idx="280">
                  <c:v>45297</c:v>
                </c:pt>
                <c:pt idx="281">
                  <c:v>45298</c:v>
                </c:pt>
                <c:pt idx="282">
                  <c:v>45299</c:v>
                </c:pt>
                <c:pt idx="283">
                  <c:v>45300</c:v>
                </c:pt>
                <c:pt idx="284">
                  <c:v>45301</c:v>
                </c:pt>
                <c:pt idx="285">
                  <c:v>45302</c:v>
                </c:pt>
                <c:pt idx="286">
                  <c:v>45303</c:v>
                </c:pt>
                <c:pt idx="287">
                  <c:v>45304</c:v>
                </c:pt>
                <c:pt idx="288">
                  <c:v>45305</c:v>
                </c:pt>
                <c:pt idx="289">
                  <c:v>45306</c:v>
                </c:pt>
                <c:pt idx="290">
                  <c:v>45307</c:v>
                </c:pt>
                <c:pt idx="291">
                  <c:v>45308</c:v>
                </c:pt>
                <c:pt idx="292">
                  <c:v>45309</c:v>
                </c:pt>
                <c:pt idx="293">
                  <c:v>45310</c:v>
                </c:pt>
                <c:pt idx="294">
                  <c:v>45311</c:v>
                </c:pt>
                <c:pt idx="295">
                  <c:v>45312</c:v>
                </c:pt>
                <c:pt idx="296">
                  <c:v>45313</c:v>
                </c:pt>
                <c:pt idx="297">
                  <c:v>45314</c:v>
                </c:pt>
                <c:pt idx="298">
                  <c:v>45315</c:v>
                </c:pt>
                <c:pt idx="299">
                  <c:v>45316</c:v>
                </c:pt>
                <c:pt idx="300">
                  <c:v>45317</c:v>
                </c:pt>
                <c:pt idx="301">
                  <c:v>45318</c:v>
                </c:pt>
                <c:pt idx="302">
                  <c:v>45319</c:v>
                </c:pt>
                <c:pt idx="303">
                  <c:v>45320</c:v>
                </c:pt>
                <c:pt idx="304">
                  <c:v>45321</c:v>
                </c:pt>
                <c:pt idx="305">
                  <c:v>45322</c:v>
                </c:pt>
                <c:pt idx="306">
                  <c:v>45323</c:v>
                </c:pt>
                <c:pt idx="307">
                  <c:v>45324</c:v>
                </c:pt>
                <c:pt idx="308">
                  <c:v>45325</c:v>
                </c:pt>
                <c:pt idx="309">
                  <c:v>45326</c:v>
                </c:pt>
                <c:pt idx="310">
                  <c:v>45327</c:v>
                </c:pt>
                <c:pt idx="311">
                  <c:v>45328</c:v>
                </c:pt>
                <c:pt idx="312">
                  <c:v>45329</c:v>
                </c:pt>
                <c:pt idx="313">
                  <c:v>45330</c:v>
                </c:pt>
                <c:pt idx="314">
                  <c:v>45331</c:v>
                </c:pt>
                <c:pt idx="315">
                  <c:v>45332</c:v>
                </c:pt>
                <c:pt idx="316">
                  <c:v>45333</c:v>
                </c:pt>
                <c:pt idx="317">
                  <c:v>45334</c:v>
                </c:pt>
                <c:pt idx="318">
                  <c:v>45335</c:v>
                </c:pt>
                <c:pt idx="319">
                  <c:v>45336</c:v>
                </c:pt>
                <c:pt idx="320">
                  <c:v>45337</c:v>
                </c:pt>
                <c:pt idx="321">
                  <c:v>45338</c:v>
                </c:pt>
                <c:pt idx="322">
                  <c:v>45339</c:v>
                </c:pt>
                <c:pt idx="323">
                  <c:v>45340</c:v>
                </c:pt>
                <c:pt idx="324">
                  <c:v>45341</c:v>
                </c:pt>
                <c:pt idx="325">
                  <c:v>45342</c:v>
                </c:pt>
                <c:pt idx="326">
                  <c:v>45343</c:v>
                </c:pt>
                <c:pt idx="327">
                  <c:v>45344</c:v>
                </c:pt>
                <c:pt idx="328">
                  <c:v>45345</c:v>
                </c:pt>
                <c:pt idx="329">
                  <c:v>45346</c:v>
                </c:pt>
                <c:pt idx="330">
                  <c:v>45347</c:v>
                </c:pt>
                <c:pt idx="331">
                  <c:v>45348</c:v>
                </c:pt>
                <c:pt idx="332">
                  <c:v>45349</c:v>
                </c:pt>
                <c:pt idx="333">
                  <c:v>45350</c:v>
                </c:pt>
                <c:pt idx="334">
                  <c:v>45351</c:v>
                </c:pt>
                <c:pt idx="335">
                  <c:v>45352</c:v>
                </c:pt>
                <c:pt idx="336">
                  <c:v>45353</c:v>
                </c:pt>
                <c:pt idx="337">
                  <c:v>45354</c:v>
                </c:pt>
                <c:pt idx="338">
                  <c:v>45355</c:v>
                </c:pt>
                <c:pt idx="339">
                  <c:v>45356</c:v>
                </c:pt>
                <c:pt idx="340">
                  <c:v>45357</c:v>
                </c:pt>
                <c:pt idx="341">
                  <c:v>45358</c:v>
                </c:pt>
                <c:pt idx="342">
                  <c:v>45359</c:v>
                </c:pt>
                <c:pt idx="343">
                  <c:v>45360</c:v>
                </c:pt>
                <c:pt idx="344">
                  <c:v>45361</c:v>
                </c:pt>
                <c:pt idx="345">
                  <c:v>45362</c:v>
                </c:pt>
                <c:pt idx="346">
                  <c:v>45363</c:v>
                </c:pt>
                <c:pt idx="347">
                  <c:v>45364</c:v>
                </c:pt>
                <c:pt idx="348">
                  <c:v>45365</c:v>
                </c:pt>
                <c:pt idx="349">
                  <c:v>45366</c:v>
                </c:pt>
                <c:pt idx="350">
                  <c:v>45367</c:v>
                </c:pt>
                <c:pt idx="351">
                  <c:v>45368</c:v>
                </c:pt>
                <c:pt idx="352">
                  <c:v>45369</c:v>
                </c:pt>
                <c:pt idx="353">
                  <c:v>45370</c:v>
                </c:pt>
                <c:pt idx="354">
                  <c:v>45371</c:v>
                </c:pt>
                <c:pt idx="355">
                  <c:v>45372</c:v>
                </c:pt>
                <c:pt idx="356">
                  <c:v>45373</c:v>
                </c:pt>
                <c:pt idx="357">
                  <c:v>45374</c:v>
                </c:pt>
                <c:pt idx="358">
                  <c:v>45375</c:v>
                </c:pt>
                <c:pt idx="359">
                  <c:v>45376</c:v>
                </c:pt>
                <c:pt idx="360">
                  <c:v>45377</c:v>
                </c:pt>
                <c:pt idx="361">
                  <c:v>45378</c:v>
                </c:pt>
                <c:pt idx="362">
                  <c:v>45379</c:v>
                </c:pt>
                <c:pt idx="363">
                  <c:v>45380</c:v>
                </c:pt>
                <c:pt idx="364">
                  <c:v>45381</c:v>
                </c:pt>
                <c:pt idx="365">
                  <c:v>45382</c:v>
                </c:pt>
              </c:numCache>
            </c:numRef>
          </c:cat>
          <c:val>
            <c:numRef>
              <c:f>'1.2.2. Biometanización'!$D$4:$D$369</c:f>
              <c:numCache>
                <c:formatCode>#,##0</c:formatCode>
                <c:ptCount val="366"/>
                <c:pt idx="0">
                  <c:v>1310</c:v>
                </c:pt>
                <c:pt idx="1">
                  <c:v>0</c:v>
                </c:pt>
                <c:pt idx="2">
                  <c:v>1361</c:v>
                </c:pt>
                <c:pt idx="3">
                  <c:v>1213</c:v>
                </c:pt>
                <c:pt idx="4">
                  <c:v>1168</c:v>
                </c:pt>
                <c:pt idx="5">
                  <c:v>1563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1694</c:v>
                </c:pt>
                <c:pt idx="11">
                  <c:v>2061</c:v>
                </c:pt>
                <c:pt idx="12">
                  <c:v>2268</c:v>
                </c:pt>
                <c:pt idx="13">
                  <c:v>2810</c:v>
                </c:pt>
                <c:pt idx="14">
                  <c:v>2305</c:v>
                </c:pt>
                <c:pt idx="15">
                  <c:v>1635</c:v>
                </c:pt>
                <c:pt idx="16">
                  <c:v>1717</c:v>
                </c:pt>
                <c:pt idx="17">
                  <c:v>0</c:v>
                </c:pt>
                <c:pt idx="18">
                  <c:v>2091</c:v>
                </c:pt>
                <c:pt idx="19">
                  <c:v>1654</c:v>
                </c:pt>
                <c:pt idx="20">
                  <c:v>1717</c:v>
                </c:pt>
                <c:pt idx="21">
                  <c:v>1069</c:v>
                </c:pt>
                <c:pt idx="22">
                  <c:v>1773</c:v>
                </c:pt>
                <c:pt idx="23">
                  <c:v>934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1583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2157</c:v>
                </c:pt>
                <c:pt idx="38">
                  <c:v>0</c:v>
                </c:pt>
                <c:pt idx="39">
                  <c:v>594</c:v>
                </c:pt>
                <c:pt idx="40">
                  <c:v>1251</c:v>
                </c:pt>
                <c:pt idx="41">
                  <c:v>0</c:v>
                </c:pt>
                <c:pt idx="42">
                  <c:v>1755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2351</c:v>
                </c:pt>
                <c:pt idx="47">
                  <c:v>1711</c:v>
                </c:pt>
                <c:pt idx="48">
                  <c:v>0</c:v>
                </c:pt>
                <c:pt idx="49">
                  <c:v>1314</c:v>
                </c:pt>
                <c:pt idx="50">
                  <c:v>1282</c:v>
                </c:pt>
                <c:pt idx="51">
                  <c:v>2386</c:v>
                </c:pt>
                <c:pt idx="52">
                  <c:v>2356</c:v>
                </c:pt>
                <c:pt idx="53">
                  <c:v>3112</c:v>
                </c:pt>
                <c:pt idx="54">
                  <c:v>625</c:v>
                </c:pt>
                <c:pt idx="55">
                  <c:v>0</c:v>
                </c:pt>
                <c:pt idx="56">
                  <c:v>895</c:v>
                </c:pt>
                <c:pt idx="57">
                  <c:v>142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8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7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9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1892</c:v>
                </c:pt>
                <c:pt idx="82">
                  <c:v>926</c:v>
                </c:pt>
                <c:pt idx="83">
                  <c:v>1322</c:v>
                </c:pt>
                <c:pt idx="84">
                  <c:v>525</c:v>
                </c:pt>
                <c:pt idx="85">
                  <c:v>0</c:v>
                </c:pt>
                <c:pt idx="86">
                  <c:v>1290</c:v>
                </c:pt>
                <c:pt idx="87">
                  <c:v>682</c:v>
                </c:pt>
                <c:pt idx="88">
                  <c:v>1125</c:v>
                </c:pt>
                <c:pt idx="89">
                  <c:v>1853</c:v>
                </c:pt>
                <c:pt idx="90">
                  <c:v>642</c:v>
                </c:pt>
                <c:pt idx="91">
                  <c:v>2179</c:v>
                </c:pt>
                <c:pt idx="92">
                  <c:v>1360</c:v>
                </c:pt>
                <c:pt idx="93">
                  <c:v>1724</c:v>
                </c:pt>
                <c:pt idx="94">
                  <c:v>1968</c:v>
                </c:pt>
                <c:pt idx="95">
                  <c:v>2351</c:v>
                </c:pt>
                <c:pt idx="96">
                  <c:v>2459</c:v>
                </c:pt>
                <c:pt idx="97">
                  <c:v>2950</c:v>
                </c:pt>
                <c:pt idx="98">
                  <c:v>3099</c:v>
                </c:pt>
                <c:pt idx="99">
                  <c:v>2471</c:v>
                </c:pt>
                <c:pt idx="100">
                  <c:v>1795</c:v>
                </c:pt>
                <c:pt idx="101">
                  <c:v>1913</c:v>
                </c:pt>
                <c:pt idx="102">
                  <c:v>1678</c:v>
                </c:pt>
                <c:pt idx="103">
                  <c:v>1543</c:v>
                </c:pt>
                <c:pt idx="104">
                  <c:v>1594</c:v>
                </c:pt>
                <c:pt idx="105">
                  <c:v>1663</c:v>
                </c:pt>
                <c:pt idx="106">
                  <c:v>3875</c:v>
                </c:pt>
                <c:pt idx="107">
                  <c:v>3999</c:v>
                </c:pt>
                <c:pt idx="108">
                  <c:v>1360</c:v>
                </c:pt>
                <c:pt idx="109">
                  <c:v>2020</c:v>
                </c:pt>
                <c:pt idx="110">
                  <c:v>1607</c:v>
                </c:pt>
                <c:pt idx="111">
                  <c:v>1961</c:v>
                </c:pt>
                <c:pt idx="112">
                  <c:v>2792</c:v>
                </c:pt>
                <c:pt idx="113">
                  <c:v>1635</c:v>
                </c:pt>
                <c:pt idx="114">
                  <c:v>1918</c:v>
                </c:pt>
                <c:pt idx="115">
                  <c:v>1823</c:v>
                </c:pt>
                <c:pt idx="116">
                  <c:v>1430</c:v>
                </c:pt>
                <c:pt idx="117">
                  <c:v>1419</c:v>
                </c:pt>
                <c:pt idx="118">
                  <c:v>1782</c:v>
                </c:pt>
                <c:pt idx="119">
                  <c:v>0</c:v>
                </c:pt>
                <c:pt idx="120">
                  <c:v>0</c:v>
                </c:pt>
                <c:pt idx="121">
                  <c:v>1381</c:v>
                </c:pt>
                <c:pt idx="122">
                  <c:v>1838</c:v>
                </c:pt>
                <c:pt idx="123">
                  <c:v>2112</c:v>
                </c:pt>
                <c:pt idx="124">
                  <c:v>191</c:v>
                </c:pt>
                <c:pt idx="125">
                  <c:v>0</c:v>
                </c:pt>
                <c:pt idx="126">
                  <c:v>1171</c:v>
                </c:pt>
                <c:pt idx="127">
                  <c:v>92</c:v>
                </c:pt>
                <c:pt idx="128">
                  <c:v>2705</c:v>
                </c:pt>
                <c:pt idx="129">
                  <c:v>0</c:v>
                </c:pt>
                <c:pt idx="130">
                  <c:v>0</c:v>
                </c:pt>
                <c:pt idx="131">
                  <c:v>1454</c:v>
                </c:pt>
                <c:pt idx="132">
                  <c:v>0</c:v>
                </c:pt>
                <c:pt idx="133">
                  <c:v>0</c:v>
                </c:pt>
                <c:pt idx="134">
                  <c:v>1747</c:v>
                </c:pt>
                <c:pt idx="135">
                  <c:v>0</c:v>
                </c:pt>
                <c:pt idx="136">
                  <c:v>1118</c:v>
                </c:pt>
                <c:pt idx="137">
                  <c:v>761</c:v>
                </c:pt>
                <c:pt idx="138">
                  <c:v>1249</c:v>
                </c:pt>
                <c:pt idx="139">
                  <c:v>1477</c:v>
                </c:pt>
                <c:pt idx="140">
                  <c:v>1104</c:v>
                </c:pt>
                <c:pt idx="141">
                  <c:v>1414</c:v>
                </c:pt>
                <c:pt idx="142">
                  <c:v>1663</c:v>
                </c:pt>
                <c:pt idx="143">
                  <c:v>65</c:v>
                </c:pt>
                <c:pt idx="144">
                  <c:v>1361</c:v>
                </c:pt>
                <c:pt idx="145">
                  <c:v>166</c:v>
                </c:pt>
                <c:pt idx="146">
                  <c:v>1893</c:v>
                </c:pt>
                <c:pt idx="147">
                  <c:v>0</c:v>
                </c:pt>
                <c:pt idx="148">
                  <c:v>1077</c:v>
                </c:pt>
                <c:pt idx="149">
                  <c:v>247</c:v>
                </c:pt>
                <c:pt idx="150">
                  <c:v>1416</c:v>
                </c:pt>
                <c:pt idx="151">
                  <c:v>702</c:v>
                </c:pt>
                <c:pt idx="152">
                  <c:v>0</c:v>
                </c:pt>
                <c:pt idx="153">
                  <c:v>497</c:v>
                </c:pt>
                <c:pt idx="154">
                  <c:v>615</c:v>
                </c:pt>
                <c:pt idx="155">
                  <c:v>1656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508</c:v>
                </c:pt>
                <c:pt idx="163">
                  <c:v>1769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861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526</c:v>
                </c:pt>
                <c:pt idx="177">
                  <c:v>355</c:v>
                </c:pt>
                <c:pt idx="178">
                  <c:v>1886</c:v>
                </c:pt>
                <c:pt idx="179">
                  <c:v>2080</c:v>
                </c:pt>
                <c:pt idx="180">
                  <c:v>2685</c:v>
                </c:pt>
                <c:pt idx="181">
                  <c:v>1951</c:v>
                </c:pt>
                <c:pt idx="182">
                  <c:v>3157</c:v>
                </c:pt>
                <c:pt idx="183">
                  <c:v>170</c:v>
                </c:pt>
                <c:pt idx="184">
                  <c:v>2394</c:v>
                </c:pt>
                <c:pt idx="185">
                  <c:v>814</c:v>
                </c:pt>
                <c:pt idx="186">
                  <c:v>2056</c:v>
                </c:pt>
                <c:pt idx="187">
                  <c:v>1404</c:v>
                </c:pt>
                <c:pt idx="188">
                  <c:v>505</c:v>
                </c:pt>
                <c:pt idx="189">
                  <c:v>543</c:v>
                </c:pt>
                <c:pt idx="190">
                  <c:v>242</c:v>
                </c:pt>
                <c:pt idx="191">
                  <c:v>25</c:v>
                </c:pt>
                <c:pt idx="192">
                  <c:v>1047</c:v>
                </c:pt>
                <c:pt idx="193">
                  <c:v>1371</c:v>
                </c:pt>
                <c:pt idx="194">
                  <c:v>1763</c:v>
                </c:pt>
                <c:pt idx="195">
                  <c:v>1886</c:v>
                </c:pt>
                <c:pt idx="196">
                  <c:v>1396</c:v>
                </c:pt>
                <c:pt idx="197">
                  <c:v>2027</c:v>
                </c:pt>
                <c:pt idx="198">
                  <c:v>1817</c:v>
                </c:pt>
                <c:pt idx="199">
                  <c:v>310</c:v>
                </c:pt>
                <c:pt idx="200">
                  <c:v>3174</c:v>
                </c:pt>
                <c:pt idx="201">
                  <c:v>496</c:v>
                </c:pt>
                <c:pt idx="202">
                  <c:v>0</c:v>
                </c:pt>
                <c:pt idx="203">
                  <c:v>102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6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133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25</c:v>
                </c:pt>
                <c:pt idx="225">
                  <c:v>30</c:v>
                </c:pt>
                <c:pt idx="226">
                  <c:v>0</c:v>
                </c:pt>
                <c:pt idx="227">
                  <c:v>33</c:v>
                </c:pt>
                <c:pt idx="228">
                  <c:v>175</c:v>
                </c:pt>
                <c:pt idx="229">
                  <c:v>0</c:v>
                </c:pt>
                <c:pt idx="230">
                  <c:v>639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974</c:v>
                </c:pt>
                <c:pt idx="236">
                  <c:v>2238</c:v>
                </c:pt>
                <c:pt idx="237">
                  <c:v>2277</c:v>
                </c:pt>
                <c:pt idx="238">
                  <c:v>955</c:v>
                </c:pt>
                <c:pt idx="239">
                  <c:v>995</c:v>
                </c:pt>
                <c:pt idx="240">
                  <c:v>79</c:v>
                </c:pt>
                <c:pt idx="241">
                  <c:v>305</c:v>
                </c:pt>
                <c:pt idx="242">
                  <c:v>254</c:v>
                </c:pt>
                <c:pt idx="243">
                  <c:v>38</c:v>
                </c:pt>
                <c:pt idx="244">
                  <c:v>28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13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1321</c:v>
                </c:pt>
                <c:pt idx="264">
                  <c:v>1830</c:v>
                </c:pt>
                <c:pt idx="265">
                  <c:v>506</c:v>
                </c:pt>
                <c:pt idx="266">
                  <c:v>237</c:v>
                </c:pt>
                <c:pt idx="267">
                  <c:v>29</c:v>
                </c:pt>
                <c:pt idx="268">
                  <c:v>934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464</c:v>
                </c:pt>
                <c:pt idx="273">
                  <c:v>1578</c:v>
                </c:pt>
                <c:pt idx="274">
                  <c:v>2154</c:v>
                </c:pt>
                <c:pt idx="275">
                  <c:v>8310</c:v>
                </c:pt>
                <c:pt idx="276">
                  <c:v>9106</c:v>
                </c:pt>
                <c:pt idx="277">
                  <c:v>4576</c:v>
                </c:pt>
                <c:pt idx="278">
                  <c:v>3348</c:v>
                </c:pt>
                <c:pt idx="279">
                  <c:v>1564</c:v>
                </c:pt>
                <c:pt idx="280">
                  <c:v>0</c:v>
                </c:pt>
                <c:pt idx="281">
                  <c:v>0</c:v>
                </c:pt>
                <c:pt idx="282">
                  <c:v>28</c:v>
                </c:pt>
                <c:pt idx="283">
                  <c:v>2030</c:v>
                </c:pt>
                <c:pt idx="284">
                  <c:v>3396</c:v>
                </c:pt>
                <c:pt idx="285">
                  <c:v>3710</c:v>
                </c:pt>
                <c:pt idx="286">
                  <c:v>1778</c:v>
                </c:pt>
                <c:pt idx="287">
                  <c:v>480</c:v>
                </c:pt>
                <c:pt idx="288">
                  <c:v>2132</c:v>
                </c:pt>
                <c:pt idx="289">
                  <c:v>1842</c:v>
                </c:pt>
                <c:pt idx="290">
                  <c:v>204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132</c:v>
                </c:pt>
                <c:pt idx="310">
                  <c:v>2726</c:v>
                </c:pt>
                <c:pt idx="311">
                  <c:v>190</c:v>
                </c:pt>
                <c:pt idx="312">
                  <c:v>1768</c:v>
                </c:pt>
                <c:pt idx="313">
                  <c:v>720</c:v>
                </c:pt>
                <c:pt idx="314">
                  <c:v>610</c:v>
                </c:pt>
                <c:pt idx="315">
                  <c:v>32</c:v>
                </c:pt>
                <c:pt idx="316">
                  <c:v>214</c:v>
                </c:pt>
                <c:pt idx="317">
                  <c:v>0</c:v>
                </c:pt>
                <c:pt idx="318">
                  <c:v>0</c:v>
                </c:pt>
                <c:pt idx="319">
                  <c:v>3416</c:v>
                </c:pt>
                <c:pt idx="320">
                  <c:v>384</c:v>
                </c:pt>
                <c:pt idx="321">
                  <c:v>20</c:v>
                </c:pt>
                <c:pt idx="322">
                  <c:v>20</c:v>
                </c:pt>
                <c:pt idx="323">
                  <c:v>58</c:v>
                </c:pt>
                <c:pt idx="324">
                  <c:v>192</c:v>
                </c:pt>
                <c:pt idx="325">
                  <c:v>10</c:v>
                </c:pt>
                <c:pt idx="326">
                  <c:v>0</c:v>
                </c:pt>
                <c:pt idx="327">
                  <c:v>0</c:v>
                </c:pt>
                <c:pt idx="328">
                  <c:v>78</c:v>
                </c:pt>
                <c:pt idx="329">
                  <c:v>0</c:v>
                </c:pt>
                <c:pt idx="330">
                  <c:v>0</c:v>
                </c:pt>
                <c:pt idx="331">
                  <c:v>56</c:v>
                </c:pt>
                <c:pt idx="332">
                  <c:v>88</c:v>
                </c:pt>
                <c:pt idx="333">
                  <c:v>1644</c:v>
                </c:pt>
                <c:pt idx="334">
                  <c:v>158</c:v>
                </c:pt>
                <c:pt idx="335">
                  <c:v>22</c:v>
                </c:pt>
                <c:pt idx="336">
                  <c:v>0</c:v>
                </c:pt>
                <c:pt idx="337">
                  <c:v>1414</c:v>
                </c:pt>
                <c:pt idx="338">
                  <c:v>8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902</c:v>
                </c:pt>
                <c:pt idx="343">
                  <c:v>1008</c:v>
                </c:pt>
                <c:pt idx="344">
                  <c:v>0</c:v>
                </c:pt>
                <c:pt idx="345">
                  <c:v>622</c:v>
                </c:pt>
                <c:pt idx="346">
                  <c:v>286</c:v>
                </c:pt>
                <c:pt idx="347">
                  <c:v>0</c:v>
                </c:pt>
                <c:pt idx="348">
                  <c:v>336</c:v>
                </c:pt>
                <c:pt idx="349">
                  <c:v>12</c:v>
                </c:pt>
                <c:pt idx="350">
                  <c:v>360</c:v>
                </c:pt>
                <c:pt idx="351">
                  <c:v>444</c:v>
                </c:pt>
                <c:pt idx="352">
                  <c:v>102</c:v>
                </c:pt>
                <c:pt idx="353">
                  <c:v>2498</c:v>
                </c:pt>
                <c:pt idx="354">
                  <c:v>378</c:v>
                </c:pt>
                <c:pt idx="355">
                  <c:v>2408</c:v>
                </c:pt>
                <c:pt idx="356">
                  <c:v>3356</c:v>
                </c:pt>
                <c:pt idx="357">
                  <c:v>3380</c:v>
                </c:pt>
                <c:pt idx="358">
                  <c:v>3290</c:v>
                </c:pt>
                <c:pt idx="359">
                  <c:v>2738</c:v>
                </c:pt>
                <c:pt idx="360">
                  <c:v>2236</c:v>
                </c:pt>
                <c:pt idx="361">
                  <c:v>1544</c:v>
                </c:pt>
                <c:pt idx="362">
                  <c:v>4698</c:v>
                </c:pt>
                <c:pt idx="363">
                  <c:v>5550</c:v>
                </c:pt>
                <c:pt idx="364">
                  <c:v>316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302-4BEB-9B75-129BF1474F7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99514904"/>
        <c:axId val="699512384"/>
      </c:lineChart>
      <c:dateAx>
        <c:axId val="539854552"/>
        <c:scaling>
          <c:orientation val="minMax"/>
        </c:scaling>
        <c:delete val="0"/>
        <c:axPos val="b"/>
        <c:numFmt formatCode="m/d/yyyy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539856712"/>
        <c:crosses val="autoZero"/>
        <c:auto val="1"/>
        <c:lblOffset val="100"/>
        <c:baseTimeUnit val="days"/>
      </c:dateAx>
      <c:valAx>
        <c:axId val="5398567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539854552"/>
        <c:crosses val="autoZero"/>
        <c:crossBetween val="between"/>
      </c:valAx>
      <c:valAx>
        <c:axId val="699512384"/>
        <c:scaling>
          <c:orientation val="minMax"/>
        </c:scaling>
        <c:delete val="0"/>
        <c:axPos val="r"/>
        <c:numFmt formatCode="#,##0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699514904"/>
        <c:crosses val="max"/>
        <c:crossBetween val="between"/>
      </c:valAx>
      <c:dateAx>
        <c:axId val="699514904"/>
        <c:scaling>
          <c:orientation val="minMax"/>
        </c:scaling>
        <c:delete val="1"/>
        <c:axPos val="b"/>
        <c:numFmt formatCode="m/d/yyyy" sourceLinked="1"/>
        <c:majorTickMark val="out"/>
        <c:minorTickMark val="none"/>
        <c:tickLblPos val="nextTo"/>
        <c:crossAx val="699512384"/>
        <c:crosses val="autoZero"/>
        <c:auto val="1"/>
        <c:lblOffset val="100"/>
        <c:baseTimeUnit val="days"/>
      </c:date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571500</xdr:colOff>
      <xdr:row>2</xdr:row>
      <xdr:rowOff>61912</xdr:rowOff>
    </xdr:from>
    <xdr:to>
      <xdr:col>20</xdr:col>
      <xdr:colOff>258535</xdr:colOff>
      <xdr:row>34</xdr:row>
      <xdr:rowOff>13608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E633CADF-75E6-45E2-9997-E8649BB6F1B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142875</xdr:colOff>
      <xdr:row>3</xdr:row>
      <xdr:rowOff>9531</xdr:rowOff>
    </xdr:from>
    <xdr:to>
      <xdr:col>19</xdr:col>
      <xdr:colOff>419100</xdr:colOff>
      <xdr:row>34</xdr:row>
      <xdr:rowOff>47625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63A6ED01-AF45-2E37-E79B-0110FE89103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customProperty" Target="../customProperty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404FDD-8474-409D-AA0C-0A083C95F3EB}">
  <dimension ref="A1:E1097"/>
  <sheetViews>
    <sheetView tabSelected="1" workbookViewId="0">
      <pane xSplit="1" ySplit="2" topLeftCell="B75" activePane="bottomRight" state="frozen"/>
      <selection pane="topRight" activeCell="B1" sqref="B1"/>
      <selection pane="bottomLeft" activeCell="A3" sqref="A3"/>
      <selection pane="bottomRight" activeCell="B83" sqref="B83"/>
    </sheetView>
  </sheetViews>
  <sheetFormatPr baseColWidth="10" defaultRowHeight="15" x14ac:dyDescent="0.25"/>
  <sheetData>
    <row r="1" spans="1:5" ht="33.75" x14ac:dyDescent="0.25">
      <c r="A1" s="161" t="s">
        <v>0</v>
      </c>
      <c r="B1" s="112" t="s">
        <v>1</v>
      </c>
      <c r="C1" s="112" t="s">
        <v>36</v>
      </c>
      <c r="D1" s="112" t="s">
        <v>39</v>
      </c>
      <c r="E1" s="113" t="s">
        <v>38</v>
      </c>
    </row>
    <row r="2" spans="1:5" ht="15.75" thickBot="1" x14ac:dyDescent="0.3">
      <c r="A2" s="162"/>
      <c r="B2" s="114" t="s">
        <v>40</v>
      </c>
      <c r="C2" s="114" t="s">
        <v>40</v>
      </c>
      <c r="D2" s="114" t="s">
        <v>40</v>
      </c>
      <c r="E2" s="115" t="s">
        <v>40</v>
      </c>
    </row>
    <row r="3" spans="1:5" x14ac:dyDescent="0.25">
      <c r="A3" s="88">
        <v>44197</v>
      </c>
      <c r="B3" s="89">
        <v>84.171999999999997</v>
      </c>
      <c r="C3" s="89"/>
      <c r="D3" s="89">
        <v>0</v>
      </c>
      <c r="E3" s="90">
        <f>+B3-D3</f>
        <v>84.171999999999997</v>
      </c>
    </row>
    <row r="4" spans="1:5" x14ac:dyDescent="0.25">
      <c r="A4" s="71">
        <v>44198</v>
      </c>
      <c r="B4" s="72">
        <v>83.875</v>
      </c>
      <c r="C4" s="72"/>
      <c r="D4" s="72">
        <v>0</v>
      </c>
      <c r="E4" s="73">
        <f>+B4-D4</f>
        <v>83.875</v>
      </c>
    </row>
    <row r="5" spans="1:5" x14ac:dyDescent="0.25">
      <c r="A5" s="71">
        <v>44199</v>
      </c>
      <c r="B5" s="72">
        <v>80.635999999999996</v>
      </c>
      <c r="C5" s="72"/>
      <c r="D5" s="72">
        <v>0</v>
      </c>
      <c r="E5" s="73">
        <f t="shared" ref="E5:E67" si="0">+B5-D5</f>
        <v>80.635999999999996</v>
      </c>
    </row>
    <row r="6" spans="1:5" x14ac:dyDescent="0.25">
      <c r="A6" s="71">
        <v>44200</v>
      </c>
      <c r="B6" s="72">
        <v>82.45</v>
      </c>
      <c r="C6" s="72"/>
      <c r="D6" s="72">
        <v>0</v>
      </c>
      <c r="E6" s="73">
        <f t="shared" si="0"/>
        <v>82.45</v>
      </c>
    </row>
    <row r="7" spans="1:5" x14ac:dyDescent="0.25">
      <c r="A7" s="71">
        <v>44201</v>
      </c>
      <c r="B7" s="72">
        <v>81.694000000000003</v>
      </c>
      <c r="C7" s="72"/>
      <c r="D7" s="72">
        <v>0</v>
      </c>
      <c r="E7" s="73">
        <f t="shared" si="0"/>
        <v>81.694000000000003</v>
      </c>
    </row>
    <row r="8" spans="1:5" x14ac:dyDescent="0.25">
      <c r="A8" s="71">
        <v>44202</v>
      </c>
      <c r="B8" s="72">
        <v>81.466999999999999</v>
      </c>
      <c r="C8" s="72"/>
      <c r="D8" s="72">
        <v>0</v>
      </c>
      <c r="E8" s="73">
        <f t="shared" si="0"/>
        <v>81.466999999999999</v>
      </c>
    </row>
    <row r="9" spans="1:5" x14ac:dyDescent="0.25">
      <c r="A9" s="71">
        <v>44203</v>
      </c>
      <c r="B9" s="72">
        <v>85.247</v>
      </c>
      <c r="C9" s="72"/>
      <c r="D9" s="72">
        <v>0</v>
      </c>
      <c r="E9" s="73">
        <f t="shared" si="0"/>
        <v>85.247</v>
      </c>
    </row>
    <row r="10" spans="1:5" x14ac:dyDescent="0.25">
      <c r="A10" s="71">
        <v>44204</v>
      </c>
      <c r="B10" s="72">
        <v>87.728999999999999</v>
      </c>
      <c r="C10" s="72"/>
      <c r="D10" s="72">
        <v>0</v>
      </c>
      <c r="E10" s="73">
        <f t="shared" si="0"/>
        <v>87.728999999999999</v>
      </c>
    </row>
    <row r="11" spans="1:5" x14ac:dyDescent="0.25">
      <c r="A11" s="71">
        <v>44205</v>
      </c>
      <c r="B11" s="72">
        <v>100.23099999999999</v>
      </c>
      <c r="C11" s="72"/>
      <c r="D11" s="72">
        <v>0</v>
      </c>
      <c r="E11" s="73">
        <f t="shared" si="0"/>
        <v>100.23099999999999</v>
      </c>
    </row>
    <row r="12" spans="1:5" x14ac:dyDescent="0.25">
      <c r="A12" s="71">
        <v>44206</v>
      </c>
      <c r="B12" s="72">
        <v>111.06399999999999</v>
      </c>
      <c r="C12" s="72"/>
      <c r="D12" s="72">
        <v>8.875</v>
      </c>
      <c r="E12" s="73">
        <f t="shared" si="0"/>
        <v>102.18899999999999</v>
      </c>
    </row>
    <row r="13" spans="1:5" x14ac:dyDescent="0.25">
      <c r="A13" s="71">
        <v>44207</v>
      </c>
      <c r="B13" s="72">
        <v>105.32</v>
      </c>
      <c r="C13" s="72"/>
      <c r="D13" s="72">
        <v>0</v>
      </c>
      <c r="E13" s="73">
        <f t="shared" si="0"/>
        <v>105.32</v>
      </c>
    </row>
    <row r="14" spans="1:5" x14ac:dyDescent="0.25">
      <c r="A14" s="71">
        <v>44208</v>
      </c>
      <c r="B14" s="72">
        <v>101.57299999999999</v>
      </c>
      <c r="C14" s="72"/>
      <c r="D14" s="72">
        <v>0</v>
      </c>
      <c r="E14" s="73">
        <f t="shared" si="0"/>
        <v>101.57299999999999</v>
      </c>
    </row>
    <row r="15" spans="1:5" x14ac:dyDescent="0.25">
      <c r="A15" s="71">
        <v>44209</v>
      </c>
      <c r="B15" s="72">
        <v>95.846000000000004</v>
      </c>
      <c r="C15" s="72"/>
      <c r="D15" s="72">
        <v>0</v>
      </c>
      <c r="E15" s="73">
        <f t="shared" si="0"/>
        <v>95.846000000000004</v>
      </c>
    </row>
    <row r="16" spans="1:5" x14ac:dyDescent="0.25">
      <c r="A16" s="71">
        <v>44210</v>
      </c>
      <c r="B16" s="72">
        <v>107.36</v>
      </c>
      <c r="C16" s="72"/>
      <c r="D16" s="72">
        <v>0</v>
      </c>
      <c r="E16" s="73">
        <f t="shared" si="0"/>
        <v>107.36</v>
      </c>
    </row>
    <row r="17" spans="1:5" x14ac:dyDescent="0.25">
      <c r="A17" s="71">
        <v>44211</v>
      </c>
      <c r="B17" s="72">
        <v>100.746</v>
      </c>
      <c r="C17" s="72"/>
      <c r="D17" s="72">
        <v>0</v>
      </c>
      <c r="E17" s="73">
        <f t="shared" si="0"/>
        <v>100.746</v>
      </c>
    </row>
    <row r="18" spans="1:5" x14ac:dyDescent="0.25">
      <c r="A18" s="71">
        <v>44212</v>
      </c>
      <c r="B18" s="72">
        <v>97.471999999999994</v>
      </c>
      <c r="C18" s="72"/>
      <c r="D18" s="72">
        <v>0</v>
      </c>
      <c r="E18" s="73">
        <f t="shared" si="0"/>
        <v>97.471999999999994</v>
      </c>
    </row>
    <row r="19" spans="1:5" x14ac:dyDescent="0.25">
      <c r="A19" s="71">
        <v>44213</v>
      </c>
      <c r="B19" s="72">
        <v>96.268000000000001</v>
      </c>
      <c r="C19" s="72"/>
      <c r="D19" s="72">
        <v>0</v>
      </c>
      <c r="E19" s="73">
        <f t="shared" si="0"/>
        <v>96.268000000000001</v>
      </c>
    </row>
    <row r="20" spans="1:5" x14ac:dyDescent="0.25">
      <c r="A20" s="71">
        <v>44214</v>
      </c>
      <c r="B20" s="72">
        <v>97.281999999999996</v>
      </c>
      <c r="C20" s="72"/>
      <c r="D20" s="72">
        <v>0</v>
      </c>
      <c r="E20" s="73">
        <f t="shared" si="0"/>
        <v>97.281999999999996</v>
      </c>
    </row>
    <row r="21" spans="1:5" x14ac:dyDescent="0.25">
      <c r="A21" s="71">
        <v>44215</v>
      </c>
      <c r="B21" s="72">
        <v>92.625</v>
      </c>
      <c r="C21" s="72"/>
      <c r="D21" s="72">
        <v>0</v>
      </c>
      <c r="E21" s="73">
        <f t="shared" si="0"/>
        <v>92.625</v>
      </c>
    </row>
    <row r="22" spans="1:5" x14ac:dyDescent="0.25">
      <c r="A22" s="71">
        <v>44216</v>
      </c>
      <c r="B22" s="72">
        <v>141.76299999999998</v>
      </c>
      <c r="C22" s="72">
        <v>40.808999999999997</v>
      </c>
      <c r="D22" s="72">
        <v>40.808999999999997</v>
      </c>
      <c r="E22" s="73">
        <f t="shared" si="0"/>
        <v>100.95399999999998</v>
      </c>
    </row>
    <row r="23" spans="1:5" x14ac:dyDescent="0.25">
      <c r="A23" s="71">
        <v>44217</v>
      </c>
      <c r="B23" s="72">
        <v>213.00299999999999</v>
      </c>
      <c r="C23" s="72">
        <v>95.378</v>
      </c>
      <c r="D23" s="72">
        <v>95.378</v>
      </c>
      <c r="E23" s="73">
        <f t="shared" si="0"/>
        <v>117.62499999999999</v>
      </c>
    </row>
    <row r="24" spans="1:5" x14ac:dyDescent="0.25">
      <c r="A24" s="71">
        <v>44218</v>
      </c>
      <c r="B24" s="72">
        <v>186.56200000000001</v>
      </c>
      <c r="C24" s="72">
        <v>46.709000000000003</v>
      </c>
      <c r="D24" s="72">
        <v>48.149000000000001</v>
      </c>
      <c r="E24" s="73">
        <f t="shared" si="0"/>
        <v>138.41300000000001</v>
      </c>
    </row>
    <row r="25" spans="1:5" x14ac:dyDescent="0.25">
      <c r="A25" s="71">
        <v>44219</v>
      </c>
      <c r="B25" s="72">
        <v>125.617</v>
      </c>
      <c r="C25" s="72"/>
      <c r="D25" s="72">
        <v>0</v>
      </c>
      <c r="E25" s="73">
        <f t="shared" si="0"/>
        <v>125.617</v>
      </c>
    </row>
    <row r="26" spans="1:5" x14ac:dyDescent="0.25">
      <c r="A26" s="71">
        <v>44220</v>
      </c>
      <c r="B26" s="72">
        <v>132.751</v>
      </c>
      <c r="C26" s="72"/>
      <c r="D26" s="72">
        <v>0</v>
      </c>
      <c r="E26" s="73">
        <f t="shared" si="0"/>
        <v>132.751</v>
      </c>
    </row>
    <row r="27" spans="1:5" x14ac:dyDescent="0.25">
      <c r="A27" s="71">
        <v>44221</v>
      </c>
      <c r="B27" s="72">
        <v>134.20400000000001</v>
      </c>
      <c r="C27" s="72"/>
      <c r="D27" s="72">
        <v>0</v>
      </c>
      <c r="E27" s="73">
        <f t="shared" si="0"/>
        <v>134.20400000000001</v>
      </c>
    </row>
    <row r="28" spans="1:5" x14ac:dyDescent="0.25">
      <c r="A28" s="71">
        <v>44222</v>
      </c>
      <c r="B28" s="72">
        <v>113.068</v>
      </c>
      <c r="C28" s="72"/>
      <c r="D28" s="72">
        <v>0</v>
      </c>
      <c r="E28" s="73">
        <f t="shared" si="0"/>
        <v>113.068</v>
      </c>
    </row>
    <row r="29" spans="1:5" x14ac:dyDescent="0.25">
      <c r="A29" s="71">
        <v>44223</v>
      </c>
      <c r="B29" s="72">
        <v>105.53</v>
      </c>
      <c r="C29" s="72"/>
      <c r="D29" s="72">
        <v>0</v>
      </c>
      <c r="E29" s="73">
        <f t="shared" si="0"/>
        <v>105.53</v>
      </c>
    </row>
    <row r="30" spans="1:5" x14ac:dyDescent="0.25">
      <c r="A30" s="71">
        <v>44224</v>
      </c>
      <c r="B30" s="72">
        <v>103.765</v>
      </c>
      <c r="C30" s="72"/>
      <c r="D30" s="72">
        <v>0</v>
      </c>
      <c r="E30" s="73">
        <f t="shared" si="0"/>
        <v>103.765</v>
      </c>
    </row>
    <row r="31" spans="1:5" x14ac:dyDescent="0.25">
      <c r="A31" s="71">
        <v>44225</v>
      </c>
      <c r="B31" s="72">
        <v>100.782</v>
      </c>
      <c r="C31" s="72"/>
      <c r="D31" s="72">
        <v>0</v>
      </c>
      <c r="E31" s="73">
        <f t="shared" si="0"/>
        <v>100.782</v>
      </c>
    </row>
    <row r="32" spans="1:5" x14ac:dyDescent="0.25">
      <c r="A32" s="71">
        <v>44226</v>
      </c>
      <c r="B32" s="72">
        <v>123.458</v>
      </c>
      <c r="C32" s="72">
        <v>18.97</v>
      </c>
      <c r="D32" s="72">
        <v>18.97</v>
      </c>
      <c r="E32" s="73">
        <f t="shared" si="0"/>
        <v>104.488</v>
      </c>
    </row>
    <row r="33" spans="1:5" x14ac:dyDescent="0.25">
      <c r="A33" s="71">
        <v>44227</v>
      </c>
      <c r="B33" s="72">
        <v>97.600999999999999</v>
      </c>
      <c r="C33" s="72"/>
      <c r="D33" s="72">
        <v>0</v>
      </c>
      <c r="E33" s="73">
        <f t="shared" si="0"/>
        <v>97.600999999999999</v>
      </c>
    </row>
    <row r="34" spans="1:5" x14ac:dyDescent="0.25">
      <c r="A34" s="71">
        <v>44228</v>
      </c>
      <c r="B34" s="72">
        <v>103.134</v>
      </c>
      <c r="C34" s="72"/>
      <c r="D34" s="72">
        <v>0</v>
      </c>
      <c r="E34" s="73">
        <f t="shared" si="0"/>
        <v>103.134</v>
      </c>
    </row>
    <row r="35" spans="1:5" x14ac:dyDescent="0.25">
      <c r="A35" s="71">
        <v>44229</v>
      </c>
      <c r="B35" s="72">
        <v>102.101</v>
      </c>
      <c r="C35" s="72"/>
      <c r="D35" s="72">
        <v>0</v>
      </c>
      <c r="E35" s="73">
        <f t="shared" si="0"/>
        <v>102.101</v>
      </c>
    </row>
    <row r="36" spans="1:5" x14ac:dyDescent="0.25">
      <c r="A36" s="71">
        <v>44230</v>
      </c>
      <c r="B36" s="72">
        <v>97.081000000000003</v>
      </c>
      <c r="C36" s="72"/>
      <c r="D36" s="72">
        <v>0</v>
      </c>
      <c r="E36" s="73">
        <f t="shared" si="0"/>
        <v>97.081000000000003</v>
      </c>
    </row>
    <row r="37" spans="1:5" x14ac:dyDescent="0.25">
      <c r="A37" s="71">
        <v>44231</v>
      </c>
      <c r="B37" s="72">
        <v>95.647999999999996</v>
      </c>
      <c r="C37" s="72"/>
      <c r="D37" s="72">
        <v>0</v>
      </c>
      <c r="E37" s="73">
        <f t="shared" si="0"/>
        <v>95.647999999999996</v>
      </c>
    </row>
    <row r="38" spans="1:5" x14ac:dyDescent="0.25">
      <c r="A38" s="71">
        <v>44232</v>
      </c>
      <c r="B38" s="72">
        <v>102.08</v>
      </c>
      <c r="C38" s="72"/>
      <c r="D38" s="72">
        <v>0</v>
      </c>
      <c r="E38" s="73">
        <f t="shared" si="0"/>
        <v>102.08</v>
      </c>
    </row>
    <row r="39" spans="1:5" x14ac:dyDescent="0.25">
      <c r="A39" s="71">
        <v>44233</v>
      </c>
      <c r="B39" s="72">
        <v>117.925</v>
      </c>
      <c r="C39" s="72">
        <v>9.2439999999999998</v>
      </c>
      <c r="D39" s="72">
        <v>9.2439999999999998</v>
      </c>
      <c r="E39" s="73">
        <f t="shared" si="0"/>
        <v>108.681</v>
      </c>
    </row>
    <row r="40" spans="1:5" x14ac:dyDescent="0.25">
      <c r="A40" s="71">
        <v>44234</v>
      </c>
      <c r="B40" s="72">
        <v>127.423</v>
      </c>
      <c r="C40" s="72">
        <v>19.966999999999999</v>
      </c>
      <c r="D40" s="72">
        <v>19.966999999999999</v>
      </c>
      <c r="E40" s="73">
        <f t="shared" si="0"/>
        <v>107.456</v>
      </c>
    </row>
    <row r="41" spans="1:5" x14ac:dyDescent="0.25">
      <c r="A41" s="71">
        <v>44235</v>
      </c>
      <c r="B41" s="72">
        <v>124.893</v>
      </c>
      <c r="C41" s="72">
        <v>17.998999999999999</v>
      </c>
      <c r="D41" s="72">
        <v>20.110999999999997</v>
      </c>
      <c r="E41" s="73">
        <f t="shared" si="0"/>
        <v>104.78200000000001</v>
      </c>
    </row>
    <row r="42" spans="1:5" x14ac:dyDescent="0.25">
      <c r="A42" s="71">
        <v>44236</v>
      </c>
      <c r="B42" s="72">
        <v>169.38900000000001</v>
      </c>
      <c r="C42" s="72">
        <v>29.597000000000001</v>
      </c>
      <c r="D42" s="72">
        <v>62.805</v>
      </c>
      <c r="E42" s="73">
        <f t="shared" si="0"/>
        <v>106.584</v>
      </c>
    </row>
    <row r="43" spans="1:5" x14ac:dyDescent="0.25">
      <c r="A43" s="71">
        <v>44237</v>
      </c>
      <c r="B43" s="72">
        <v>181.06799999999998</v>
      </c>
      <c r="C43" s="72">
        <v>14.207000000000001</v>
      </c>
      <c r="D43" s="72">
        <v>71.033000000000001</v>
      </c>
      <c r="E43" s="73">
        <f t="shared" si="0"/>
        <v>110.03499999999998</v>
      </c>
    </row>
    <row r="44" spans="1:5" x14ac:dyDescent="0.25">
      <c r="A44" s="71">
        <v>44238</v>
      </c>
      <c r="B44" s="72">
        <v>107.41200000000001</v>
      </c>
      <c r="C44" s="72"/>
      <c r="D44" s="72">
        <v>0</v>
      </c>
      <c r="E44" s="73">
        <f t="shared" si="0"/>
        <v>107.41200000000001</v>
      </c>
    </row>
    <row r="45" spans="1:5" x14ac:dyDescent="0.25">
      <c r="A45" s="71">
        <v>44239</v>
      </c>
      <c r="B45" s="72">
        <v>98.543000000000006</v>
      </c>
      <c r="C45" s="72"/>
      <c r="D45" s="72">
        <v>0</v>
      </c>
      <c r="E45" s="73">
        <f t="shared" si="0"/>
        <v>98.543000000000006</v>
      </c>
    </row>
    <row r="46" spans="1:5" x14ac:dyDescent="0.25">
      <c r="A46" s="71">
        <v>44240</v>
      </c>
      <c r="B46" s="72">
        <v>100.63800000000001</v>
      </c>
      <c r="C46" s="72"/>
      <c r="D46" s="72">
        <v>0</v>
      </c>
      <c r="E46" s="73">
        <f t="shared" si="0"/>
        <v>100.63800000000001</v>
      </c>
    </row>
    <row r="47" spans="1:5" x14ac:dyDescent="0.25">
      <c r="A47" s="71">
        <v>44241</v>
      </c>
      <c r="B47" s="72">
        <v>97.906999999999996</v>
      </c>
      <c r="C47" s="72"/>
      <c r="D47" s="72">
        <v>0</v>
      </c>
      <c r="E47" s="73">
        <f t="shared" si="0"/>
        <v>97.906999999999996</v>
      </c>
    </row>
    <row r="48" spans="1:5" x14ac:dyDescent="0.25">
      <c r="A48" s="71">
        <v>44242</v>
      </c>
      <c r="B48" s="72">
        <v>98.283000000000001</v>
      </c>
      <c r="C48" s="72"/>
      <c r="D48" s="72">
        <v>0</v>
      </c>
      <c r="E48" s="73">
        <f t="shared" si="0"/>
        <v>98.283000000000001</v>
      </c>
    </row>
    <row r="49" spans="1:5" x14ac:dyDescent="0.25">
      <c r="A49" s="71">
        <v>44243</v>
      </c>
      <c r="B49" s="72">
        <v>95.39</v>
      </c>
      <c r="C49" s="72"/>
      <c r="D49" s="72">
        <v>0</v>
      </c>
      <c r="E49" s="73">
        <f t="shared" si="0"/>
        <v>95.39</v>
      </c>
    </row>
    <row r="50" spans="1:5" x14ac:dyDescent="0.25">
      <c r="A50" s="71">
        <v>44244</v>
      </c>
      <c r="B50" s="72">
        <v>94.477000000000004</v>
      </c>
      <c r="C50" s="72"/>
      <c r="D50" s="72">
        <v>0</v>
      </c>
      <c r="E50" s="73">
        <f t="shared" si="0"/>
        <v>94.477000000000004</v>
      </c>
    </row>
    <row r="51" spans="1:5" x14ac:dyDescent="0.25">
      <c r="A51" s="71">
        <v>44245</v>
      </c>
      <c r="B51" s="72">
        <v>86.947000000000003</v>
      </c>
      <c r="C51" s="72"/>
      <c r="D51" s="72">
        <v>0</v>
      </c>
      <c r="E51" s="73">
        <f t="shared" si="0"/>
        <v>86.947000000000003</v>
      </c>
    </row>
    <row r="52" spans="1:5" x14ac:dyDescent="0.25">
      <c r="A52" s="71">
        <v>44246</v>
      </c>
      <c r="B52" s="72">
        <v>93.153000000000006</v>
      </c>
      <c r="C52" s="72"/>
      <c r="D52" s="72">
        <v>0</v>
      </c>
      <c r="E52" s="73">
        <f t="shared" si="0"/>
        <v>93.153000000000006</v>
      </c>
    </row>
    <row r="53" spans="1:5" x14ac:dyDescent="0.25">
      <c r="A53" s="71">
        <v>44247</v>
      </c>
      <c r="B53" s="72">
        <v>91.706000000000003</v>
      </c>
      <c r="C53" s="72"/>
      <c r="D53" s="72">
        <v>0</v>
      </c>
      <c r="E53" s="73">
        <f t="shared" si="0"/>
        <v>91.706000000000003</v>
      </c>
    </row>
    <row r="54" spans="1:5" x14ac:dyDescent="0.25">
      <c r="A54" s="71">
        <v>44248</v>
      </c>
      <c r="B54" s="72">
        <v>111.709</v>
      </c>
      <c r="C54" s="72">
        <v>9.3019999999999996</v>
      </c>
      <c r="D54" s="72">
        <v>18.118000000000002</v>
      </c>
      <c r="E54" s="73">
        <f t="shared" si="0"/>
        <v>93.591000000000008</v>
      </c>
    </row>
    <row r="55" spans="1:5" x14ac:dyDescent="0.25">
      <c r="A55" s="71">
        <v>44249</v>
      </c>
      <c r="B55" s="72">
        <v>105.86999999999999</v>
      </c>
      <c r="C55" s="72">
        <v>7.7370000000000001</v>
      </c>
      <c r="D55" s="72">
        <v>7.7370000000000001</v>
      </c>
      <c r="E55" s="73">
        <f t="shared" si="0"/>
        <v>98.132999999999996</v>
      </c>
    </row>
    <row r="56" spans="1:5" x14ac:dyDescent="0.25">
      <c r="A56" s="71">
        <v>44250</v>
      </c>
      <c r="B56" s="72">
        <v>88.733999999999995</v>
      </c>
      <c r="C56" s="72"/>
      <c r="D56" s="72">
        <v>0</v>
      </c>
      <c r="E56" s="73">
        <f t="shared" si="0"/>
        <v>88.733999999999995</v>
      </c>
    </row>
    <row r="57" spans="1:5" x14ac:dyDescent="0.25">
      <c r="A57" s="71">
        <v>44251</v>
      </c>
      <c r="B57" s="72">
        <v>87.242999999999995</v>
      </c>
      <c r="C57" s="72"/>
      <c r="D57" s="72">
        <v>0</v>
      </c>
      <c r="E57" s="73">
        <f t="shared" si="0"/>
        <v>87.242999999999995</v>
      </c>
    </row>
    <row r="58" spans="1:5" x14ac:dyDescent="0.25">
      <c r="A58" s="71">
        <v>44252</v>
      </c>
      <c r="B58" s="72">
        <v>87.441000000000003</v>
      </c>
      <c r="C58" s="72"/>
      <c r="D58" s="72">
        <v>0</v>
      </c>
      <c r="E58" s="73">
        <f t="shared" si="0"/>
        <v>87.441000000000003</v>
      </c>
    </row>
    <row r="59" spans="1:5" x14ac:dyDescent="0.25">
      <c r="A59" s="71">
        <v>44253</v>
      </c>
      <c r="B59" s="72">
        <v>91.046000000000006</v>
      </c>
      <c r="C59" s="72"/>
      <c r="D59" s="72">
        <v>0</v>
      </c>
      <c r="E59" s="73">
        <f t="shared" si="0"/>
        <v>91.046000000000006</v>
      </c>
    </row>
    <row r="60" spans="1:5" x14ac:dyDescent="0.25">
      <c r="A60" s="71">
        <v>44254</v>
      </c>
      <c r="B60" s="72">
        <v>90.251999999999995</v>
      </c>
      <c r="C60" s="72"/>
      <c r="D60" s="72">
        <v>0</v>
      </c>
      <c r="E60" s="73">
        <f t="shared" si="0"/>
        <v>90.251999999999995</v>
      </c>
    </row>
    <row r="61" spans="1:5" x14ac:dyDescent="0.25">
      <c r="A61" s="71">
        <v>44255</v>
      </c>
      <c r="B61" s="72">
        <v>84.238</v>
      </c>
      <c r="C61" s="72"/>
      <c r="D61" s="72">
        <v>0</v>
      </c>
      <c r="E61" s="73">
        <f t="shared" si="0"/>
        <v>84.238</v>
      </c>
    </row>
    <row r="62" spans="1:5" x14ac:dyDescent="0.25">
      <c r="A62" s="71">
        <v>44256</v>
      </c>
      <c r="B62" s="72">
        <v>92.105999999999995</v>
      </c>
      <c r="C62" s="72"/>
      <c r="D62" s="72">
        <v>0</v>
      </c>
      <c r="E62" s="73">
        <f t="shared" si="0"/>
        <v>92.105999999999995</v>
      </c>
    </row>
    <row r="63" spans="1:5" x14ac:dyDescent="0.25">
      <c r="A63" s="71">
        <v>44257</v>
      </c>
      <c r="B63" s="72">
        <v>92.527000000000001</v>
      </c>
      <c r="C63" s="72"/>
      <c r="D63" s="72">
        <v>0</v>
      </c>
      <c r="E63" s="73">
        <f t="shared" si="0"/>
        <v>92.527000000000001</v>
      </c>
    </row>
    <row r="64" spans="1:5" x14ac:dyDescent="0.25">
      <c r="A64" s="71">
        <v>44258</v>
      </c>
      <c r="B64" s="72">
        <v>91.930999999999997</v>
      </c>
      <c r="C64" s="72"/>
      <c r="D64" s="72">
        <v>0</v>
      </c>
      <c r="E64" s="73">
        <f t="shared" si="0"/>
        <v>91.930999999999997</v>
      </c>
    </row>
    <row r="65" spans="1:5" x14ac:dyDescent="0.25">
      <c r="A65" s="71">
        <v>44259</v>
      </c>
      <c r="B65" s="72">
        <v>92.462000000000003</v>
      </c>
      <c r="C65" s="72"/>
      <c r="D65" s="72">
        <v>0</v>
      </c>
      <c r="E65" s="73">
        <f t="shared" si="0"/>
        <v>92.462000000000003</v>
      </c>
    </row>
    <row r="66" spans="1:5" x14ac:dyDescent="0.25">
      <c r="A66" s="71">
        <v>44260</v>
      </c>
      <c r="B66" s="72">
        <v>92.558000000000007</v>
      </c>
      <c r="C66" s="72"/>
      <c r="D66" s="72">
        <v>0</v>
      </c>
      <c r="E66" s="73">
        <f t="shared" si="0"/>
        <v>92.558000000000007</v>
      </c>
    </row>
    <row r="67" spans="1:5" x14ac:dyDescent="0.25">
      <c r="A67" s="71">
        <v>44261</v>
      </c>
      <c r="B67" s="72">
        <v>91.126000000000005</v>
      </c>
      <c r="C67" s="72"/>
      <c r="D67" s="72">
        <v>0</v>
      </c>
      <c r="E67" s="73">
        <f t="shared" si="0"/>
        <v>91.126000000000005</v>
      </c>
    </row>
    <row r="68" spans="1:5" x14ac:dyDescent="0.25">
      <c r="A68" s="71">
        <v>44262</v>
      </c>
      <c r="B68" s="72">
        <v>96.185000000000002</v>
      </c>
      <c r="C68" s="72">
        <v>5.532</v>
      </c>
      <c r="D68" s="72">
        <v>5.532</v>
      </c>
      <c r="E68" s="73">
        <f t="shared" ref="E68:E131" si="1">+B68-D68</f>
        <v>90.653000000000006</v>
      </c>
    </row>
    <row r="69" spans="1:5" x14ac:dyDescent="0.25">
      <c r="A69" s="71">
        <v>44263</v>
      </c>
      <c r="B69" s="72">
        <v>90.007000000000005</v>
      </c>
      <c r="C69" s="72"/>
      <c r="D69" s="72">
        <v>0</v>
      </c>
      <c r="E69" s="73">
        <f t="shared" si="1"/>
        <v>90.007000000000005</v>
      </c>
    </row>
    <row r="70" spans="1:5" x14ac:dyDescent="0.25">
      <c r="A70" s="71">
        <v>44264</v>
      </c>
      <c r="B70" s="72">
        <v>98.013000000000005</v>
      </c>
      <c r="C70" s="72"/>
      <c r="D70" s="72">
        <v>0</v>
      </c>
      <c r="E70" s="73">
        <f t="shared" si="1"/>
        <v>98.013000000000005</v>
      </c>
    </row>
    <row r="71" spans="1:5" x14ac:dyDescent="0.25">
      <c r="A71" s="71">
        <v>44265</v>
      </c>
      <c r="B71" s="72">
        <v>98.99</v>
      </c>
      <c r="C71" s="72"/>
      <c r="D71" s="72">
        <v>0</v>
      </c>
      <c r="E71" s="73">
        <f t="shared" si="1"/>
        <v>98.99</v>
      </c>
    </row>
    <row r="72" spans="1:5" x14ac:dyDescent="0.25">
      <c r="A72" s="71">
        <v>44266</v>
      </c>
      <c r="B72" s="72">
        <v>90.622</v>
      </c>
      <c r="C72" s="72"/>
      <c r="D72" s="72">
        <v>0</v>
      </c>
      <c r="E72" s="73">
        <f t="shared" si="1"/>
        <v>90.622</v>
      </c>
    </row>
    <row r="73" spans="1:5" x14ac:dyDescent="0.25">
      <c r="A73" s="71">
        <v>44267</v>
      </c>
      <c r="B73" s="72">
        <v>91.048000000000002</v>
      </c>
      <c r="C73" s="72"/>
      <c r="D73" s="72">
        <v>0</v>
      </c>
      <c r="E73" s="73">
        <f t="shared" si="1"/>
        <v>91.048000000000002</v>
      </c>
    </row>
    <row r="74" spans="1:5" x14ac:dyDescent="0.25">
      <c r="A74" s="71">
        <v>44268</v>
      </c>
      <c r="B74" s="72">
        <v>90.370999999999995</v>
      </c>
      <c r="C74" s="72"/>
      <c r="D74" s="72">
        <v>0</v>
      </c>
      <c r="E74" s="73">
        <f t="shared" si="1"/>
        <v>90.370999999999995</v>
      </c>
    </row>
    <row r="75" spans="1:5" x14ac:dyDescent="0.25">
      <c r="A75" s="71">
        <v>44269</v>
      </c>
      <c r="B75" s="72">
        <v>87.453999999999994</v>
      </c>
      <c r="C75" s="72"/>
      <c r="D75" s="72">
        <v>0</v>
      </c>
      <c r="E75" s="73">
        <f t="shared" si="1"/>
        <v>87.453999999999994</v>
      </c>
    </row>
    <row r="76" spans="1:5" x14ac:dyDescent="0.25">
      <c r="A76" s="71">
        <v>44270</v>
      </c>
      <c r="B76" s="72">
        <v>88.049000000000007</v>
      </c>
      <c r="C76" s="72"/>
      <c r="D76" s="72">
        <v>0</v>
      </c>
      <c r="E76" s="73">
        <f t="shared" si="1"/>
        <v>88.049000000000007</v>
      </c>
    </row>
    <row r="77" spans="1:5" x14ac:dyDescent="0.25">
      <c r="A77" s="71">
        <v>44271</v>
      </c>
      <c r="B77" s="72">
        <v>85.48</v>
      </c>
      <c r="C77" s="72"/>
      <c r="D77" s="72">
        <v>0</v>
      </c>
      <c r="E77" s="73">
        <f t="shared" si="1"/>
        <v>85.48</v>
      </c>
    </row>
    <row r="78" spans="1:5" x14ac:dyDescent="0.25">
      <c r="A78" s="71">
        <v>44272</v>
      </c>
      <c r="B78" s="72">
        <v>86.597999999999999</v>
      </c>
      <c r="C78" s="72"/>
      <c r="D78" s="72">
        <v>0</v>
      </c>
      <c r="E78" s="73">
        <f t="shared" si="1"/>
        <v>86.597999999999999</v>
      </c>
    </row>
    <row r="79" spans="1:5" x14ac:dyDescent="0.25">
      <c r="A79" s="71">
        <v>44273</v>
      </c>
      <c r="B79" s="72">
        <v>91.364000000000004</v>
      </c>
      <c r="C79" s="72"/>
      <c r="D79" s="72">
        <v>0</v>
      </c>
      <c r="E79" s="73">
        <f t="shared" si="1"/>
        <v>91.364000000000004</v>
      </c>
    </row>
    <row r="80" spans="1:5" x14ac:dyDescent="0.25">
      <c r="A80" s="71">
        <v>44274</v>
      </c>
      <c r="B80" s="72">
        <v>82.668000000000006</v>
      </c>
      <c r="C80" s="72"/>
      <c r="D80" s="72">
        <v>0</v>
      </c>
      <c r="E80" s="73">
        <f t="shared" si="1"/>
        <v>82.668000000000006</v>
      </c>
    </row>
    <row r="81" spans="1:5" x14ac:dyDescent="0.25">
      <c r="A81" s="71">
        <v>44275</v>
      </c>
      <c r="B81" s="72">
        <v>87.031000000000006</v>
      </c>
      <c r="C81" s="72"/>
      <c r="D81" s="72">
        <v>0</v>
      </c>
      <c r="E81" s="73">
        <f t="shared" si="1"/>
        <v>87.031000000000006</v>
      </c>
    </row>
    <row r="82" spans="1:5" x14ac:dyDescent="0.25">
      <c r="A82" s="71">
        <v>44276</v>
      </c>
      <c r="B82" s="72">
        <v>85.277000000000001</v>
      </c>
      <c r="C82" s="72"/>
      <c r="D82" s="72">
        <v>0</v>
      </c>
      <c r="E82" s="73">
        <f t="shared" si="1"/>
        <v>85.277000000000001</v>
      </c>
    </row>
    <row r="83" spans="1:5" x14ac:dyDescent="0.25">
      <c r="A83" s="71">
        <v>44277</v>
      </c>
      <c r="B83" s="72">
        <v>87.116</v>
      </c>
      <c r="C83" s="72"/>
      <c r="D83" s="72">
        <v>0</v>
      </c>
      <c r="E83" s="73">
        <f t="shared" si="1"/>
        <v>87.116</v>
      </c>
    </row>
    <row r="84" spans="1:5" x14ac:dyDescent="0.25">
      <c r="A84" s="71">
        <v>44278</v>
      </c>
      <c r="B84" s="72">
        <v>86.701999999999998</v>
      </c>
      <c r="C84" s="72"/>
      <c r="D84" s="72">
        <v>0</v>
      </c>
      <c r="E84" s="73">
        <f t="shared" si="1"/>
        <v>86.701999999999998</v>
      </c>
    </row>
    <row r="85" spans="1:5" x14ac:dyDescent="0.25">
      <c r="A85" s="71">
        <v>44279</v>
      </c>
      <c r="B85" s="72">
        <v>86.808000000000007</v>
      </c>
      <c r="C85" s="72"/>
      <c r="D85" s="72">
        <v>0</v>
      </c>
      <c r="E85" s="73">
        <f t="shared" si="1"/>
        <v>86.808000000000007</v>
      </c>
    </row>
    <row r="86" spans="1:5" x14ac:dyDescent="0.25">
      <c r="A86" s="71">
        <v>44280</v>
      </c>
      <c r="B86" s="72">
        <v>86.548000000000002</v>
      </c>
      <c r="C86" s="72"/>
      <c r="D86" s="72">
        <v>0</v>
      </c>
      <c r="E86" s="73">
        <f t="shared" si="1"/>
        <v>86.548000000000002</v>
      </c>
    </row>
    <row r="87" spans="1:5" x14ac:dyDescent="0.25">
      <c r="A87" s="71">
        <v>44281</v>
      </c>
      <c r="B87" s="72">
        <v>89.251999999999995</v>
      </c>
      <c r="C87" s="72"/>
      <c r="D87" s="72">
        <v>0</v>
      </c>
      <c r="E87" s="73">
        <f t="shared" si="1"/>
        <v>89.251999999999995</v>
      </c>
    </row>
    <row r="88" spans="1:5" x14ac:dyDescent="0.25">
      <c r="A88" s="71">
        <v>44282</v>
      </c>
      <c r="B88" s="72">
        <v>89.305999999999997</v>
      </c>
      <c r="C88" s="72"/>
      <c r="D88" s="72">
        <v>0</v>
      </c>
      <c r="E88" s="73">
        <f t="shared" si="1"/>
        <v>89.305999999999997</v>
      </c>
    </row>
    <row r="89" spans="1:5" x14ac:dyDescent="0.25">
      <c r="A89" s="71">
        <v>44283</v>
      </c>
      <c r="B89" s="72">
        <v>84.361000000000004</v>
      </c>
      <c r="C89" s="72"/>
      <c r="D89" s="72">
        <v>0</v>
      </c>
      <c r="E89" s="73">
        <f t="shared" si="1"/>
        <v>84.361000000000004</v>
      </c>
    </row>
    <row r="90" spans="1:5" x14ac:dyDescent="0.25">
      <c r="A90" s="71">
        <v>44284</v>
      </c>
      <c r="B90" s="72">
        <v>89.706999999999994</v>
      </c>
      <c r="C90" s="72"/>
      <c r="D90" s="72">
        <v>0</v>
      </c>
      <c r="E90" s="73">
        <f t="shared" si="1"/>
        <v>89.706999999999994</v>
      </c>
    </row>
    <row r="91" spans="1:5" x14ac:dyDescent="0.25">
      <c r="A91" s="71">
        <v>44285</v>
      </c>
      <c r="B91" s="72">
        <v>89.412000000000006</v>
      </c>
      <c r="C91" s="72"/>
      <c r="D91" s="72">
        <v>0</v>
      </c>
      <c r="E91" s="73">
        <f t="shared" si="1"/>
        <v>89.412000000000006</v>
      </c>
    </row>
    <row r="92" spans="1:5" x14ac:dyDescent="0.25">
      <c r="A92" s="71">
        <v>44286</v>
      </c>
      <c r="B92" s="72">
        <v>89.787000000000006</v>
      </c>
      <c r="C92" s="72"/>
      <c r="D92" s="72">
        <v>0</v>
      </c>
      <c r="E92" s="73">
        <f t="shared" si="1"/>
        <v>89.787000000000006</v>
      </c>
    </row>
    <row r="93" spans="1:5" x14ac:dyDescent="0.25">
      <c r="A93" s="71">
        <v>44287</v>
      </c>
      <c r="B93" s="72">
        <v>87.144999999999996</v>
      </c>
      <c r="C93" s="72"/>
      <c r="D93" s="72">
        <v>0</v>
      </c>
      <c r="E93" s="73">
        <f t="shared" si="1"/>
        <v>87.144999999999996</v>
      </c>
    </row>
    <row r="94" spans="1:5" x14ac:dyDescent="0.25">
      <c r="A94" s="71">
        <v>44288</v>
      </c>
      <c r="B94" s="72">
        <v>145.61099999999999</v>
      </c>
      <c r="C94" s="72">
        <v>20.911999999999999</v>
      </c>
      <c r="D94" s="72">
        <v>49.396000000000001</v>
      </c>
      <c r="E94" s="73">
        <f t="shared" si="1"/>
        <v>96.214999999999989</v>
      </c>
    </row>
    <row r="95" spans="1:5" x14ac:dyDescent="0.25">
      <c r="A95" s="71">
        <v>44289</v>
      </c>
      <c r="B95" s="72">
        <v>90.510999999999996</v>
      </c>
      <c r="C95" s="72"/>
      <c r="D95" s="72">
        <v>0</v>
      </c>
      <c r="E95" s="73">
        <f t="shared" si="1"/>
        <v>90.510999999999996</v>
      </c>
    </row>
    <row r="96" spans="1:5" x14ac:dyDescent="0.25">
      <c r="A96" s="71">
        <v>44290</v>
      </c>
      <c r="B96" s="72">
        <v>89.884</v>
      </c>
      <c r="C96" s="72"/>
      <c r="D96" s="72">
        <v>0</v>
      </c>
      <c r="E96" s="73">
        <f t="shared" si="1"/>
        <v>89.884</v>
      </c>
    </row>
    <row r="97" spans="1:5" x14ac:dyDescent="0.25">
      <c r="A97" s="71">
        <v>44291</v>
      </c>
      <c r="B97" s="72">
        <v>89.164000000000001</v>
      </c>
      <c r="C97" s="72"/>
      <c r="D97" s="72">
        <v>0</v>
      </c>
      <c r="E97" s="73">
        <f t="shared" si="1"/>
        <v>89.164000000000001</v>
      </c>
    </row>
    <row r="98" spans="1:5" x14ac:dyDescent="0.25">
      <c r="A98" s="71">
        <v>44292</v>
      </c>
      <c r="B98" s="72">
        <v>99.838999999999999</v>
      </c>
      <c r="C98" s="72"/>
      <c r="D98" s="72">
        <v>0</v>
      </c>
      <c r="E98" s="73">
        <f t="shared" si="1"/>
        <v>99.838999999999999</v>
      </c>
    </row>
    <row r="99" spans="1:5" x14ac:dyDescent="0.25">
      <c r="A99" s="71">
        <v>44293</v>
      </c>
      <c r="B99" s="72">
        <v>92.010999999999996</v>
      </c>
      <c r="C99" s="72"/>
      <c r="D99" s="72">
        <v>0</v>
      </c>
      <c r="E99" s="73">
        <f t="shared" si="1"/>
        <v>92.010999999999996</v>
      </c>
    </row>
    <row r="100" spans="1:5" x14ac:dyDescent="0.25">
      <c r="A100" s="71">
        <v>44294</v>
      </c>
      <c r="B100" s="72">
        <v>91.891000000000005</v>
      </c>
      <c r="C100" s="72"/>
      <c r="D100" s="72">
        <v>0</v>
      </c>
      <c r="E100" s="73">
        <f t="shared" si="1"/>
        <v>91.891000000000005</v>
      </c>
    </row>
    <row r="101" spans="1:5" x14ac:dyDescent="0.25">
      <c r="A101" s="71">
        <v>44295</v>
      </c>
      <c r="B101" s="72">
        <v>115.502</v>
      </c>
      <c r="C101" s="72">
        <v>13.773</v>
      </c>
      <c r="D101" s="72">
        <v>20.789000000000001</v>
      </c>
      <c r="E101" s="73">
        <f t="shared" si="1"/>
        <v>94.712999999999994</v>
      </c>
    </row>
    <row r="102" spans="1:5" x14ac:dyDescent="0.25">
      <c r="A102" s="71">
        <v>44296</v>
      </c>
      <c r="B102" s="72">
        <v>205.03700000000001</v>
      </c>
      <c r="C102" s="72">
        <v>6.8220000000000001</v>
      </c>
      <c r="D102" s="72">
        <v>110.76</v>
      </c>
      <c r="E102" s="73">
        <f t="shared" si="1"/>
        <v>94.277000000000001</v>
      </c>
    </row>
    <row r="103" spans="1:5" x14ac:dyDescent="0.25">
      <c r="A103" s="71">
        <v>44297</v>
      </c>
      <c r="B103" s="72">
        <v>361.34100000000001</v>
      </c>
      <c r="C103" s="72">
        <v>35.658999999999999</v>
      </c>
      <c r="D103" s="72">
        <v>255.34800000000001</v>
      </c>
      <c r="E103" s="73">
        <f t="shared" si="1"/>
        <v>105.99299999999999</v>
      </c>
    </row>
    <row r="104" spans="1:5" x14ac:dyDescent="0.25">
      <c r="A104" s="71">
        <v>44298</v>
      </c>
      <c r="B104" s="72">
        <v>105.514</v>
      </c>
      <c r="C104" s="72"/>
      <c r="D104" s="72">
        <v>0</v>
      </c>
      <c r="E104" s="73">
        <f t="shared" si="1"/>
        <v>105.514</v>
      </c>
    </row>
    <row r="105" spans="1:5" x14ac:dyDescent="0.25">
      <c r="A105" s="71">
        <v>44299</v>
      </c>
      <c r="B105" s="72">
        <v>113.14</v>
      </c>
      <c r="C105" s="72"/>
      <c r="D105" s="72">
        <v>0</v>
      </c>
      <c r="E105" s="73">
        <f t="shared" si="1"/>
        <v>113.14</v>
      </c>
    </row>
    <row r="106" spans="1:5" x14ac:dyDescent="0.25">
      <c r="A106" s="71">
        <v>44300</v>
      </c>
      <c r="B106" s="72">
        <v>101.432</v>
      </c>
      <c r="C106" s="72"/>
      <c r="D106" s="72">
        <v>0</v>
      </c>
      <c r="E106" s="73">
        <f t="shared" si="1"/>
        <v>101.432</v>
      </c>
    </row>
    <row r="107" spans="1:5" x14ac:dyDescent="0.25">
      <c r="A107" s="71">
        <v>44301</v>
      </c>
      <c r="B107" s="72">
        <v>108.684</v>
      </c>
      <c r="C107" s="72"/>
      <c r="D107" s="72">
        <v>0</v>
      </c>
      <c r="E107" s="73">
        <f t="shared" si="1"/>
        <v>108.684</v>
      </c>
    </row>
    <row r="108" spans="1:5" x14ac:dyDescent="0.25">
      <c r="A108" s="71">
        <v>44302</v>
      </c>
      <c r="B108" s="72">
        <v>94.47</v>
      </c>
      <c r="C108" s="72"/>
      <c r="D108" s="72">
        <v>0</v>
      </c>
      <c r="E108" s="73">
        <f t="shared" si="1"/>
        <v>94.47</v>
      </c>
    </row>
    <row r="109" spans="1:5" x14ac:dyDescent="0.25">
      <c r="A109" s="71">
        <v>44303</v>
      </c>
      <c r="B109" s="72">
        <v>90.498000000000005</v>
      </c>
      <c r="C109" s="72"/>
      <c r="D109" s="72">
        <v>0</v>
      </c>
      <c r="E109" s="73">
        <f t="shared" si="1"/>
        <v>90.498000000000005</v>
      </c>
    </row>
    <row r="110" spans="1:5" x14ac:dyDescent="0.25">
      <c r="A110" s="71">
        <v>44304</v>
      </c>
      <c r="B110" s="72">
        <v>89.741</v>
      </c>
      <c r="C110" s="72"/>
      <c r="D110" s="72">
        <v>0</v>
      </c>
      <c r="E110" s="73">
        <f t="shared" si="1"/>
        <v>89.741</v>
      </c>
    </row>
    <row r="111" spans="1:5" x14ac:dyDescent="0.25">
      <c r="A111" s="71">
        <v>44305</v>
      </c>
      <c r="B111" s="72">
        <v>87.402000000000001</v>
      </c>
      <c r="C111" s="72"/>
      <c r="D111" s="72">
        <v>0</v>
      </c>
      <c r="E111" s="73">
        <f t="shared" si="1"/>
        <v>87.402000000000001</v>
      </c>
    </row>
    <row r="112" spans="1:5" x14ac:dyDescent="0.25">
      <c r="A112" s="71">
        <v>44306</v>
      </c>
      <c r="B112" s="72">
        <v>86.281000000000006</v>
      </c>
      <c r="C112" s="72"/>
      <c r="D112" s="72">
        <v>0</v>
      </c>
      <c r="E112" s="73">
        <f t="shared" si="1"/>
        <v>86.281000000000006</v>
      </c>
    </row>
    <row r="113" spans="1:5" x14ac:dyDescent="0.25">
      <c r="A113" s="71">
        <v>44307</v>
      </c>
      <c r="B113" s="72">
        <v>90.096999999999994</v>
      </c>
      <c r="C113" s="72"/>
      <c r="D113" s="72">
        <v>0</v>
      </c>
      <c r="E113" s="73">
        <f t="shared" si="1"/>
        <v>90.096999999999994</v>
      </c>
    </row>
    <row r="114" spans="1:5" x14ac:dyDescent="0.25">
      <c r="A114" s="71">
        <v>44308</v>
      </c>
      <c r="B114" s="72">
        <v>113.971</v>
      </c>
      <c r="C114" s="72">
        <v>7.38</v>
      </c>
      <c r="D114" s="72">
        <v>10.48</v>
      </c>
      <c r="E114" s="73">
        <f t="shared" si="1"/>
        <v>103.491</v>
      </c>
    </row>
    <row r="115" spans="1:5" x14ac:dyDescent="0.25">
      <c r="A115" s="71">
        <v>44309</v>
      </c>
      <c r="B115" s="72">
        <v>95.559000000000012</v>
      </c>
      <c r="C115" s="72"/>
      <c r="D115" s="72">
        <v>0.93</v>
      </c>
      <c r="E115" s="73">
        <f t="shared" si="1"/>
        <v>94.629000000000005</v>
      </c>
    </row>
    <row r="116" spans="1:5" x14ac:dyDescent="0.25">
      <c r="A116" s="71">
        <v>44310</v>
      </c>
      <c r="B116" s="72">
        <v>93.050000000000011</v>
      </c>
      <c r="C116" s="72">
        <v>0.72</v>
      </c>
      <c r="D116" s="72">
        <v>0.76</v>
      </c>
      <c r="E116" s="73">
        <f t="shared" si="1"/>
        <v>92.29</v>
      </c>
    </row>
    <row r="117" spans="1:5" x14ac:dyDescent="0.25">
      <c r="A117" s="71">
        <v>44311</v>
      </c>
      <c r="B117" s="72">
        <v>139.27500000000001</v>
      </c>
      <c r="C117" s="72">
        <v>35.4</v>
      </c>
      <c r="D117" s="72">
        <v>36.75</v>
      </c>
      <c r="E117" s="73">
        <f t="shared" si="1"/>
        <v>102.52500000000001</v>
      </c>
    </row>
    <row r="118" spans="1:5" x14ac:dyDescent="0.25">
      <c r="A118" s="71">
        <v>44312</v>
      </c>
      <c r="B118" s="72">
        <v>106.358</v>
      </c>
      <c r="C118" s="72">
        <v>0.62</v>
      </c>
      <c r="D118" s="72">
        <v>0.62</v>
      </c>
      <c r="E118" s="73">
        <f t="shared" si="1"/>
        <v>105.738</v>
      </c>
    </row>
    <row r="119" spans="1:5" x14ac:dyDescent="0.25">
      <c r="A119" s="71">
        <v>44313</v>
      </c>
      <c r="B119" s="72">
        <v>194.29300000000001</v>
      </c>
      <c r="C119" s="72">
        <v>2.625</v>
      </c>
      <c r="D119" s="72">
        <v>84.344999999999999</v>
      </c>
      <c r="E119" s="73">
        <f t="shared" si="1"/>
        <v>109.94800000000001</v>
      </c>
    </row>
    <row r="120" spans="1:5" x14ac:dyDescent="0.25">
      <c r="A120" s="71">
        <v>44314</v>
      </c>
      <c r="B120" s="72">
        <v>104.161</v>
      </c>
      <c r="C120" s="72"/>
      <c r="D120" s="72">
        <v>0</v>
      </c>
      <c r="E120" s="73">
        <f t="shared" si="1"/>
        <v>104.161</v>
      </c>
    </row>
    <row r="121" spans="1:5" x14ac:dyDescent="0.25">
      <c r="A121" s="71">
        <v>44315</v>
      </c>
      <c r="B121" s="72">
        <v>109.682</v>
      </c>
      <c r="C121" s="72"/>
      <c r="D121" s="72">
        <v>0</v>
      </c>
      <c r="E121" s="73">
        <f t="shared" si="1"/>
        <v>109.682</v>
      </c>
    </row>
    <row r="122" spans="1:5" x14ac:dyDescent="0.25">
      <c r="A122" s="71">
        <v>44316</v>
      </c>
      <c r="B122" s="72">
        <v>107.64400000000001</v>
      </c>
      <c r="C122" s="72"/>
      <c r="D122" s="72">
        <v>0</v>
      </c>
      <c r="E122" s="73">
        <f t="shared" si="1"/>
        <v>107.64400000000001</v>
      </c>
    </row>
    <row r="123" spans="1:5" x14ac:dyDescent="0.25">
      <c r="A123" s="71">
        <v>44317</v>
      </c>
      <c r="B123" s="72">
        <v>98.078999999999994</v>
      </c>
      <c r="C123" s="72"/>
      <c r="D123" s="72">
        <v>0</v>
      </c>
      <c r="E123" s="73">
        <f t="shared" si="1"/>
        <v>98.078999999999994</v>
      </c>
    </row>
    <row r="124" spans="1:5" x14ac:dyDescent="0.25">
      <c r="A124" s="71">
        <v>44318</v>
      </c>
      <c r="B124" s="72">
        <v>96.602999999999994</v>
      </c>
      <c r="C124" s="72"/>
      <c r="D124" s="72">
        <v>0</v>
      </c>
      <c r="E124" s="73">
        <f t="shared" si="1"/>
        <v>96.602999999999994</v>
      </c>
    </row>
    <row r="125" spans="1:5" x14ac:dyDescent="0.25">
      <c r="A125" s="71">
        <v>44319</v>
      </c>
      <c r="B125" s="72">
        <v>94.269000000000005</v>
      </c>
      <c r="C125" s="72"/>
      <c r="D125" s="72">
        <v>0</v>
      </c>
      <c r="E125" s="73">
        <f t="shared" si="1"/>
        <v>94.269000000000005</v>
      </c>
    </row>
    <row r="126" spans="1:5" x14ac:dyDescent="0.25">
      <c r="A126" s="71">
        <v>44320</v>
      </c>
      <c r="B126" s="72">
        <v>96.864000000000004</v>
      </c>
      <c r="C126" s="72"/>
      <c r="D126" s="72">
        <v>0</v>
      </c>
      <c r="E126" s="73">
        <f t="shared" si="1"/>
        <v>96.864000000000004</v>
      </c>
    </row>
    <row r="127" spans="1:5" x14ac:dyDescent="0.25">
      <c r="A127" s="71">
        <v>44321</v>
      </c>
      <c r="B127" s="72">
        <v>89.231999999999999</v>
      </c>
      <c r="C127" s="72"/>
      <c r="D127" s="72">
        <v>0</v>
      </c>
      <c r="E127" s="73">
        <f t="shared" si="1"/>
        <v>89.231999999999999</v>
      </c>
    </row>
    <row r="128" spans="1:5" x14ac:dyDescent="0.25">
      <c r="A128" s="71">
        <v>44322</v>
      </c>
      <c r="B128" s="72">
        <v>87.588999999999999</v>
      </c>
      <c r="C128" s="72"/>
      <c r="D128" s="72">
        <v>0</v>
      </c>
      <c r="E128" s="73">
        <f t="shared" si="1"/>
        <v>87.588999999999999</v>
      </c>
    </row>
    <row r="129" spans="1:5" x14ac:dyDescent="0.25">
      <c r="A129" s="71">
        <v>44323</v>
      </c>
      <c r="B129" s="72">
        <v>87.38</v>
      </c>
      <c r="C129" s="72"/>
      <c r="D129" s="72">
        <v>0</v>
      </c>
      <c r="E129" s="73">
        <f t="shared" si="1"/>
        <v>87.38</v>
      </c>
    </row>
    <row r="130" spans="1:5" x14ac:dyDescent="0.25">
      <c r="A130" s="71">
        <v>44324</v>
      </c>
      <c r="B130" s="72">
        <v>86.096999999999994</v>
      </c>
      <c r="C130" s="72"/>
      <c r="D130" s="72">
        <v>0</v>
      </c>
      <c r="E130" s="73">
        <f t="shared" si="1"/>
        <v>86.096999999999994</v>
      </c>
    </row>
    <row r="131" spans="1:5" x14ac:dyDescent="0.25">
      <c r="A131" s="71">
        <v>44325</v>
      </c>
      <c r="B131" s="72">
        <v>95.926999999999992</v>
      </c>
      <c r="C131" s="72">
        <v>5.85</v>
      </c>
      <c r="D131" s="72">
        <v>6.8599999999999994</v>
      </c>
      <c r="E131" s="73">
        <f t="shared" si="1"/>
        <v>89.066999999999993</v>
      </c>
    </row>
    <row r="132" spans="1:5" x14ac:dyDescent="0.25">
      <c r="A132" s="71">
        <v>44326</v>
      </c>
      <c r="B132" s="72">
        <v>94.007999999999996</v>
      </c>
      <c r="C132" s="72">
        <v>2.13</v>
      </c>
      <c r="D132" s="72">
        <v>2.3199999999999998</v>
      </c>
      <c r="E132" s="73">
        <f t="shared" ref="E132:E195" si="2">+B132-D132</f>
        <v>91.688000000000002</v>
      </c>
    </row>
    <row r="133" spans="1:5" x14ac:dyDescent="0.25">
      <c r="A133" s="71">
        <v>44327</v>
      </c>
      <c r="B133" s="72">
        <v>82.38</v>
      </c>
      <c r="C133" s="72"/>
      <c r="D133" s="72">
        <v>0</v>
      </c>
      <c r="E133" s="73">
        <f t="shared" si="2"/>
        <v>82.38</v>
      </c>
    </row>
    <row r="134" spans="1:5" x14ac:dyDescent="0.25">
      <c r="A134" s="71">
        <v>44328</v>
      </c>
      <c r="B134" s="72">
        <v>85.388000000000005</v>
      </c>
      <c r="C134" s="72"/>
      <c r="D134" s="72">
        <v>0</v>
      </c>
      <c r="E134" s="73">
        <f t="shared" si="2"/>
        <v>85.388000000000005</v>
      </c>
    </row>
    <row r="135" spans="1:5" x14ac:dyDescent="0.25">
      <c r="A135" s="71">
        <v>44329</v>
      </c>
      <c r="B135" s="72">
        <v>90.221000000000004</v>
      </c>
      <c r="C135" s="72"/>
      <c r="D135" s="72">
        <v>0</v>
      </c>
      <c r="E135" s="73">
        <f t="shared" si="2"/>
        <v>90.221000000000004</v>
      </c>
    </row>
    <row r="136" spans="1:5" x14ac:dyDescent="0.25">
      <c r="A136" s="71">
        <v>44330</v>
      </c>
      <c r="B136" s="72">
        <v>93.801000000000002</v>
      </c>
      <c r="C136" s="72"/>
      <c r="D136" s="72">
        <v>0</v>
      </c>
      <c r="E136" s="73">
        <f t="shared" si="2"/>
        <v>93.801000000000002</v>
      </c>
    </row>
    <row r="137" spans="1:5" x14ac:dyDescent="0.25">
      <c r="A137" s="71">
        <v>44331</v>
      </c>
      <c r="B137" s="72">
        <v>81.944999999999993</v>
      </c>
      <c r="C137" s="72"/>
      <c r="D137" s="72">
        <v>0</v>
      </c>
      <c r="E137" s="73">
        <f t="shared" si="2"/>
        <v>81.944999999999993</v>
      </c>
    </row>
    <row r="138" spans="1:5" x14ac:dyDescent="0.25">
      <c r="A138" s="71">
        <v>44332</v>
      </c>
      <c r="B138" s="72">
        <v>83.391000000000005</v>
      </c>
      <c r="C138" s="72"/>
      <c r="D138" s="72">
        <v>0</v>
      </c>
      <c r="E138" s="73">
        <f t="shared" si="2"/>
        <v>83.391000000000005</v>
      </c>
    </row>
    <row r="139" spans="1:5" x14ac:dyDescent="0.25">
      <c r="A139" s="71">
        <v>44333</v>
      </c>
      <c r="B139" s="72">
        <v>85.207999999999998</v>
      </c>
      <c r="C139" s="72"/>
      <c r="D139" s="72">
        <v>0</v>
      </c>
      <c r="E139" s="73">
        <f t="shared" si="2"/>
        <v>85.207999999999998</v>
      </c>
    </row>
    <row r="140" spans="1:5" x14ac:dyDescent="0.25">
      <c r="A140" s="71">
        <v>44334</v>
      </c>
      <c r="B140" s="72">
        <v>82.882000000000005</v>
      </c>
      <c r="C140" s="72"/>
      <c r="D140" s="72">
        <v>0</v>
      </c>
      <c r="E140" s="73">
        <f t="shared" si="2"/>
        <v>82.882000000000005</v>
      </c>
    </row>
    <row r="141" spans="1:5" x14ac:dyDescent="0.25">
      <c r="A141" s="71">
        <v>44335</v>
      </c>
      <c r="B141" s="72">
        <v>89.013999999999996</v>
      </c>
      <c r="C141" s="72"/>
      <c r="D141" s="72">
        <v>0</v>
      </c>
      <c r="E141" s="73">
        <f t="shared" si="2"/>
        <v>89.013999999999996</v>
      </c>
    </row>
    <row r="142" spans="1:5" x14ac:dyDescent="0.25">
      <c r="A142" s="71">
        <v>44336</v>
      </c>
      <c r="B142" s="72">
        <v>86.947999999999993</v>
      </c>
      <c r="C142" s="72"/>
      <c r="D142" s="72">
        <v>0</v>
      </c>
      <c r="E142" s="73">
        <f t="shared" si="2"/>
        <v>86.947999999999993</v>
      </c>
    </row>
    <row r="143" spans="1:5" x14ac:dyDescent="0.25">
      <c r="A143" s="71">
        <v>44337</v>
      </c>
      <c r="B143" s="72">
        <v>80.739000000000004</v>
      </c>
      <c r="C143" s="72"/>
      <c r="D143" s="72">
        <v>0</v>
      </c>
      <c r="E143" s="73">
        <f t="shared" si="2"/>
        <v>80.739000000000004</v>
      </c>
    </row>
    <row r="144" spans="1:5" x14ac:dyDescent="0.25">
      <c r="A144" s="71">
        <v>44338</v>
      </c>
      <c r="B144" s="72">
        <v>82.817999999999998</v>
      </c>
      <c r="C144" s="72"/>
      <c r="D144" s="72">
        <v>0</v>
      </c>
      <c r="E144" s="73">
        <f t="shared" si="2"/>
        <v>82.817999999999998</v>
      </c>
    </row>
    <row r="145" spans="1:5" x14ac:dyDescent="0.25">
      <c r="A145" s="71">
        <v>44339</v>
      </c>
      <c r="B145" s="72">
        <v>82.983999999999995</v>
      </c>
      <c r="C145" s="72"/>
      <c r="D145" s="72">
        <v>0</v>
      </c>
      <c r="E145" s="73">
        <f t="shared" si="2"/>
        <v>82.983999999999995</v>
      </c>
    </row>
    <row r="146" spans="1:5" x14ac:dyDescent="0.25">
      <c r="A146" s="71">
        <v>44340</v>
      </c>
      <c r="B146" s="72">
        <v>95.555000000000007</v>
      </c>
      <c r="C146" s="72"/>
      <c r="D146" s="72">
        <v>0</v>
      </c>
      <c r="E146" s="73">
        <f t="shared" si="2"/>
        <v>95.555000000000007</v>
      </c>
    </row>
    <row r="147" spans="1:5" x14ac:dyDescent="0.25">
      <c r="A147" s="71">
        <v>44341</v>
      </c>
      <c r="B147" s="72">
        <v>101.66200000000001</v>
      </c>
      <c r="C147" s="72"/>
      <c r="D147" s="72">
        <v>0</v>
      </c>
      <c r="E147" s="73">
        <f t="shared" si="2"/>
        <v>101.66200000000001</v>
      </c>
    </row>
    <row r="148" spans="1:5" x14ac:dyDescent="0.25">
      <c r="A148" s="71">
        <v>44342</v>
      </c>
      <c r="B148" s="72">
        <v>109.88200000000001</v>
      </c>
      <c r="C148" s="72"/>
      <c r="D148" s="72">
        <v>0</v>
      </c>
      <c r="E148" s="73">
        <f t="shared" si="2"/>
        <v>109.88200000000001</v>
      </c>
    </row>
    <row r="149" spans="1:5" x14ac:dyDescent="0.25">
      <c r="A149" s="71">
        <v>44343</v>
      </c>
      <c r="B149" s="72">
        <v>114.244</v>
      </c>
      <c r="C149" s="72"/>
      <c r="D149" s="72">
        <v>0</v>
      </c>
      <c r="E149" s="73">
        <f t="shared" si="2"/>
        <v>114.244</v>
      </c>
    </row>
    <row r="150" spans="1:5" x14ac:dyDescent="0.25">
      <c r="A150" s="71">
        <v>44344</v>
      </c>
      <c r="B150" s="72">
        <v>112.426</v>
      </c>
      <c r="C150" s="72"/>
      <c r="D150" s="72">
        <v>0</v>
      </c>
      <c r="E150" s="73">
        <f t="shared" si="2"/>
        <v>112.426</v>
      </c>
    </row>
    <row r="151" spans="1:5" x14ac:dyDescent="0.25">
      <c r="A151" s="71">
        <v>44345</v>
      </c>
      <c r="B151" s="72">
        <v>100.188</v>
      </c>
      <c r="C151" s="72"/>
      <c r="D151" s="72">
        <v>0</v>
      </c>
      <c r="E151" s="73">
        <f t="shared" si="2"/>
        <v>100.188</v>
      </c>
    </row>
    <row r="152" spans="1:5" x14ac:dyDescent="0.25">
      <c r="A152" s="71">
        <v>44346</v>
      </c>
      <c r="B152" s="72">
        <v>98.727000000000004</v>
      </c>
      <c r="C152" s="72"/>
      <c r="D152" s="72">
        <v>0</v>
      </c>
      <c r="E152" s="73">
        <f t="shared" si="2"/>
        <v>98.727000000000004</v>
      </c>
    </row>
    <row r="153" spans="1:5" x14ac:dyDescent="0.25">
      <c r="A153" s="71">
        <v>44347</v>
      </c>
      <c r="B153" s="72">
        <v>100.83</v>
      </c>
      <c r="C153" s="72"/>
      <c r="D153" s="72">
        <v>0</v>
      </c>
      <c r="E153" s="73">
        <f t="shared" si="2"/>
        <v>100.83</v>
      </c>
    </row>
    <row r="154" spans="1:5" x14ac:dyDescent="0.25">
      <c r="A154" s="71">
        <v>44348</v>
      </c>
      <c r="B154" s="72">
        <v>115.202</v>
      </c>
      <c r="C154" s="72">
        <v>4.4640000000000004</v>
      </c>
      <c r="D154" s="72">
        <v>4.4640000000000004</v>
      </c>
      <c r="E154" s="73">
        <f t="shared" si="2"/>
        <v>110.738</v>
      </c>
    </row>
    <row r="155" spans="1:5" x14ac:dyDescent="0.25">
      <c r="A155" s="71">
        <v>44349</v>
      </c>
      <c r="B155" s="72">
        <v>104.574</v>
      </c>
      <c r="C155" s="72"/>
      <c r="D155" s="72">
        <v>0</v>
      </c>
      <c r="E155" s="73">
        <f t="shared" si="2"/>
        <v>104.574</v>
      </c>
    </row>
    <row r="156" spans="1:5" x14ac:dyDescent="0.25">
      <c r="A156" s="71">
        <v>44350</v>
      </c>
      <c r="B156" s="72">
        <v>105.446</v>
      </c>
      <c r="C156" s="72"/>
      <c r="D156" s="72">
        <v>0</v>
      </c>
      <c r="E156" s="73">
        <f t="shared" si="2"/>
        <v>105.446</v>
      </c>
    </row>
    <row r="157" spans="1:5" x14ac:dyDescent="0.25">
      <c r="A157" s="71">
        <v>44351</v>
      </c>
      <c r="B157" s="72">
        <v>103.81100000000001</v>
      </c>
      <c r="C157" s="72"/>
      <c r="D157" s="72">
        <v>0</v>
      </c>
      <c r="E157" s="73">
        <f t="shared" si="2"/>
        <v>103.81100000000001</v>
      </c>
    </row>
    <row r="158" spans="1:5" x14ac:dyDescent="0.25">
      <c r="A158" s="71">
        <v>44352</v>
      </c>
      <c r="B158" s="72">
        <v>105.238</v>
      </c>
      <c r="C158" s="72"/>
      <c r="D158" s="72">
        <v>0</v>
      </c>
      <c r="E158" s="73">
        <f t="shared" si="2"/>
        <v>105.238</v>
      </c>
    </row>
    <row r="159" spans="1:5" x14ac:dyDescent="0.25">
      <c r="A159" s="71">
        <v>44353</v>
      </c>
      <c r="B159" s="72">
        <v>98.96</v>
      </c>
      <c r="C159" s="72"/>
      <c r="D159" s="72">
        <v>0</v>
      </c>
      <c r="E159" s="73">
        <f t="shared" si="2"/>
        <v>98.96</v>
      </c>
    </row>
    <row r="160" spans="1:5" x14ac:dyDescent="0.25">
      <c r="A160" s="71">
        <v>44354</v>
      </c>
      <c r="B160" s="72">
        <v>93.585999999999999</v>
      </c>
      <c r="C160" s="72"/>
      <c r="D160" s="72">
        <v>0</v>
      </c>
      <c r="E160" s="73">
        <f t="shared" si="2"/>
        <v>93.585999999999999</v>
      </c>
    </row>
    <row r="161" spans="1:5" x14ac:dyDescent="0.25">
      <c r="A161" s="71">
        <v>44355</v>
      </c>
      <c r="B161" s="72">
        <v>91.406999999999996</v>
      </c>
      <c r="C161" s="72"/>
      <c r="D161" s="72">
        <v>0</v>
      </c>
      <c r="E161" s="73">
        <f t="shared" si="2"/>
        <v>91.406999999999996</v>
      </c>
    </row>
    <row r="162" spans="1:5" x14ac:dyDescent="0.25">
      <c r="A162" s="71">
        <v>44356</v>
      </c>
      <c r="B162" s="72">
        <v>94.034000000000006</v>
      </c>
      <c r="C162" s="72"/>
      <c r="D162" s="72">
        <v>0</v>
      </c>
      <c r="E162" s="73">
        <f t="shared" si="2"/>
        <v>94.034000000000006</v>
      </c>
    </row>
    <row r="163" spans="1:5" x14ac:dyDescent="0.25">
      <c r="A163" s="71">
        <v>44357</v>
      </c>
      <c r="B163" s="72">
        <v>89.088999999999999</v>
      </c>
      <c r="C163" s="72"/>
      <c r="D163" s="72">
        <v>0</v>
      </c>
      <c r="E163" s="73">
        <f t="shared" si="2"/>
        <v>89.088999999999999</v>
      </c>
    </row>
    <row r="164" spans="1:5" x14ac:dyDescent="0.25">
      <c r="A164" s="71">
        <v>44358</v>
      </c>
      <c r="B164" s="72">
        <v>87.61</v>
      </c>
      <c r="C164" s="72"/>
      <c r="D164" s="72">
        <v>0</v>
      </c>
      <c r="E164" s="73">
        <f t="shared" si="2"/>
        <v>87.61</v>
      </c>
    </row>
    <row r="165" spans="1:5" x14ac:dyDescent="0.25">
      <c r="A165" s="71">
        <v>44359</v>
      </c>
      <c r="B165" s="72">
        <v>80.257000000000005</v>
      </c>
      <c r="C165" s="72"/>
      <c r="D165" s="72">
        <v>0</v>
      </c>
      <c r="E165" s="73">
        <f t="shared" si="2"/>
        <v>80.257000000000005</v>
      </c>
    </row>
    <row r="166" spans="1:5" x14ac:dyDescent="0.25">
      <c r="A166" s="71">
        <v>44360</v>
      </c>
      <c r="B166" s="72">
        <v>89.903000000000006</v>
      </c>
      <c r="C166" s="72"/>
      <c r="D166" s="72">
        <v>0</v>
      </c>
      <c r="E166" s="73">
        <f t="shared" si="2"/>
        <v>89.903000000000006</v>
      </c>
    </row>
    <row r="167" spans="1:5" x14ac:dyDescent="0.25">
      <c r="A167" s="71">
        <v>44361</v>
      </c>
      <c r="B167" s="72">
        <v>102.044</v>
      </c>
      <c r="C167" s="72"/>
      <c r="D167" s="72">
        <v>0</v>
      </c>
      <c r="E167" s="73">
        <f t="shared" si="2"/>
        <v>102.044</v>
      </c>
    </row>
    <row r="168" spans="1:5" x14ac:dyDescent="0.25">
      <c r="A168" s="71">
        <v>44362</v>
      </c>
      <c r="B168" s="72">
        <v>83.44</v>
      </c>
      <c r="C168" s="72"/>
      <c r="D168" s="72">
        <v>0</v>
      </c>
      <c r="E168" s="73">
        <f t="shared" si="2"/>
        <v>83.44</v>
      </c>
    </row>
    <row r="169" spans="1:5" x14ac:dyDescent="0.25">
      <c r="A169" s="71">
        <v>44363</v>
      </c>
      <c r="B169" s="72">
        <v>162.18799999999999</v>
      </c>
      <c r="C169" s="72">
        <v>8.7799999999999994</v>
      </c>
      <c r="D169" s="72">
        <v>79.150000000000006</v>
      </c>
      <c r="E169" s="73">
        <f t="shared" si="2"/>
        <v>83.037999999999982</v>
      </c>
    </row>
    <row r="170" spans="1:5" x14ac:dyDescent="0.25">
      <c r="A170" s="71">
        <v>44364</v>
      </c>
      <c r="B170" s="72">
        <v>206.911</v>
      </c>
      <c r="C170" s="72">
        <v>22.86</v>
      </c>
      <c r="D170" s="72">
        <v>92.72</v>
      </c>
      <c r="E170" s="73">
        <f t="shared" si="2"/>
        <v>114.191</v>
      </c>
    </row>
    <row r="171" spans="1:5" x14ac:dyDescent="0.25">
      <c r="A171" s="71">
        <v>44365</v>
      </c>
      <c r="B171" s="72">
        <v>172.76400000000001</v>
      </c>
      <c r="C171" s="72">
        <v>3.95</v>
      </c>
      <c r="D171" s="72">
        <v>52.17</v>
      </c>
      <c r="E171" s="73">
        <f t="shared" si="2"/>
        <v>120.59400000000001</v>
      </c>
    </row>
    <row r="172" spans="1:5" x14ac:dyDescent="0.25">
      <c r="A172" s="71">
        <v>44366</v>
      </c>
      <c r="B172" s="72">
        <v>123.21899999999999</v>
      </c>
      <c r="C172" s="72"/>
      <c r="D172" s="72">
        <v>0</v>
      </c>
      <c r="E172" s="73">
        <f t="shared" si="2"/>
        <v>123.21899999999999</v>
      </c>
    </row>
    <row r="173" spans="1:5" x14ac:dyDescent="0.25">
      <c r="A173" s="71">
        <v>44367</v>
      </c>
      <c r="B173" s="72">
        <v>123.91</v>
      </c>
      <c r="C173" s="72"/>
      <c r="D173" s="72">
        <v>0</v>
      </c>
      <c r="E173" s="73">
        <f t="shared" si="2"/>
        <v>123.91</v>
      </c>
    </row>
    <row r="174" spans="1:5" x14ac:dyDescent="0.25">
      <c r="A174" s="71">
        <v>44368</v>
      </c>
      <c r="B174" s="72">
        <v>111.19499999999999</v>
      </c>
      <c r="C174" s="72"/>
      <c r="D174" s="72">
        <v>0</v>
      </c>
      <c r="E174" s="73">
        <f t="shared" si="2"/>
        <v>111.19499999999999</v>
      </c>
    </row>
    <row r="175" spans="1:5" x14ac:dyDescent="0.25">
      <c r="A175" s="71">
        <v>44369</v>
      </c>
      <c r="B175" s="72">
        <v>103.943</v>
      </c>
      <c r="C175" s="72"/>
      <c r="D175" s="72">
        <v>0</v>
      </c>
      <c r="E175" s="73">
        <f t="shared" si="2"/>
        <v>103.943</v>
      </c>
    </row>
    <row r="176" spans="1:5" x14ac:dyDescent="0.25">
      <c r="A176" s="71">
        <v>44370</v>
      </c>
      <c r="B176" s="72">
        <v>104.63</v>
      </c>
      <c r="C176" s="72"/>
      <c r="D176" s="72">
        <v>0</v>
      </c>
      <c r="E176" s="73">
        <f t="shared" si="2"/>
        <v>104.63</v>
      </c>
    </row>
    <row r="177" spans="1:5" x14ac:dyDescent="0.25">
      <c r="A177" s="71">
        <v>44371</v>
      </c>
      <c r="B177" s="72">
        <v>103.09</v>
      </c>
      <c r="C177" s="72"/>
      <c r="D177" s="72">
        <v>0</v>
      </c>
      <c r="E177" s="73">
        <f t="shared" si="2"/>
        <v>103.09</v>
      </c>
    </row>
    <row r="178" spans="1:5" x14ac:dyDescent="0.25">
      <c r="A178" s="71">
        <v>44372</v>
      </c>
      <c r="B178" s="72">
        <v>102.649</v>
      </c>
      <c r="C178" s="72"/>
      <c r="D178" s="72">
        <v>0</v>
      </c>
      <c r="E178" s="73">
        <f t="shared" si="2"/>
        <v>102.649</v>
      </c>
    </row>
    <row r="179" spans="1:5" x14ac:dyDescent="0.25">
      <c r="A179" s="71">
        <v>44373</v>
      </c>
      <c r="B179" s="72">
        <v>96.119</v>
      </c>
      <c r="C179" s="72"/>
      <c r="D179" s="72">
        <v>0</v>
      </c>
      <c r="E179" s="73">
        <f t="shared" si="2"/>
        <v>96.119</v>
      </c>
    </row>
    <row r="180" spans="1:5" x14ac:dyDescent="0.25">
      <c r="A180" s="71">
        <v>44374</v>
      </c>
      <c r="B180" s="72">
        <v>93.828000000000003</v>
      </c>
      <c r="C180" s="72"/>
      <c r="D180" s="72">
        <v>0</v>
      </c>
      <c r="E180" s="73">
        <f t="shared" si="2"/>
        <v>93.828000000000003</v>
      </c>
    </row>
    <row r="181" spans="1:5" x14ac:dyDescent="0.25">
      <c r="A181" s="71">
        <v>44375</v>
      </c>
      <c r="B181" s="72">
        <v>104.331</v>
      </c>
      <c r="C181" s="72"/>
      <c r="D181" s="72">
        <v>0</v>
      </c>
      <c r="E181" s="73">
        <f t="shared" si="2"/>
        <v>104.331</v>
      </c>
    </row>
    <row r="182" spans="1:5" x14ac:dyDescent="0.25">
      <c r="A182" s="71">
        <v>44376</v>
      </c>
      <c r="B182" s="72">
        <v>111.03700000000001</v>
      </c>
      <c r="C182" s="72"/>
      <c r="D182" s="72">
        <v>0</v>
      </c>
      <c r="E182" s="73">
        <f t="shared" si="2"/>
        <v>111.03700000000001</v>
      </c>
    </row>
    <row r="183" spans="1:5" x14ac:dyDescent="0.25">
      <c r="A183" s="71">
        <v>44377</v>
      </c>
      <c r="B183" s="72">
        <v>111.17400000000001</v>
      </c>
      <c r="C183" s="72"/>
      <c r="D183" s="72">
        <v>0</v>
      </c>
      <c r="E183" s="73">
        <f t="shared" si="2"/>
        <v>111.17400000000001</v>
      </c>
    </row>
    <row r="184" spans="1:5" x14ac:dyDescent="0.25">
      <c r="A184" s="71">
        <v>44378</v>
      </c>
      <c r="B184" s="72">
        <v>102.797</v>
      </c>
      <c r="C184" s="72"/>
      <c r="D184" s="72">
        <v>0</v>
      </c>
      <c r="E184" s="73">
        <f t="shared" si="2"/>
        <v>102.797</v>
      </c>
    </row>
    <row r="185" spans="1:5" x14ac:dyDescent="0.25">
      <c r="A185" s="71">
        <v>44379</v>
      </c>
      <c r="B185" s="72">
        <v>106.453</v>
      </c>
      <c r="C185" s="72"/>
      <c r="D185" s="72">
        <v>0</v>
      </c>
      <c r="E185" s="73">
        <f t="shared" si="2"/>
        <v>106.453</v>
      </c>
    </row>
    <row r="186" spans="1:5" x14ac:dyDescent="0.25">
      <c r="A186" s="71">
        <v>44380</v>
      </c>
      <c r="B186" s="72">
        <v>105.40900000000001</v>
      </c>
      <c r="C186" s="72"/>
      <c r="D186" s="72">
        <v>0</v>
      </c>
      <c r="E186" s="73">
        <f t="shared" si="2"/>
        <v>105.40900000000001</v>
      </c>
    </row>
    <row r="187" spans="1:5" x14ac:dyDescent="0.25">
      <c r="A187" s="71">
        <v>44381</v>
      </c>
      <c r="B187" s="72">
        <v>103.129</v>
      </c>
      <c r="C187" s="72"/>
      <c r="D187" s="72">
        <v>0</v>
      </c>
      <c r="E187" s="73">
        <f t="shared" si="2"/>
        <v>103.129</v>
      </c>
    </row>
    <row r="188" spans="1:5" x14ac:dyDescent="0.25">
      <c r="A188" s="71">
        <v>44382</v>
      </c>
      <c r="B188" s="72">
        <v>107.33</v>
      </c>
      <c r="C188" s="72"/>
      <c r="D188" s="72">
        <v>0</v>
      </c>
      <c r="E188" s="73">
        <f t="shared" si="2"/>
        <v>107.33</v>
      </c>
    </row>
    <row r="189" spans="1:5" x14ac:dyDescent="0.25">
      <c r="A189" s="71">
        <v>44383</v>
      </c>
      <c r="B189" s="72">
        <v>107.34699999999999</v>
      </c>
      <c r="C189" s="72"/>
      <c r="D189" s="72">
        <v>0</v>
      </c>
      <c r="E189" s="73">
        <f t="shared" si="2"/>
        <v>107.34699999999999</v>
      </c>
    </row>
    <row r="190" spans="1:5" x14ac:dyDescent="0.25">
      <c r="A190" s="71">
        <v>44384</v>
      </c>
      <c r="B190" s="72">
        <v>101.59</v>
      </c>
      <c r="C190" s="72"/>
      <c r="D190" s="72">
        <v>0</v>
      </c>
      <c r="E190" s="73">
        <f t="shared" si="2"/>
        <v>101.59</v>
      </c>
    </row>
    <row r="191" spans="1:5" x14ac:dyDescent="0.25">
      <c r="A191" s="71">
        <v>44385</v>
      </c>
      <c r="B191" s="72">
        <v>109.31399999999999</v>
      </c>
      <c r="C191" s="72"/>
      <c r="D191" s="72">
        <v>0</v>
      </c>
      <c r="E191" s="73">
        <f t="shared" si="2"/>
        <v>109.31399999999999</v>
      </c>
    </row>
    <row r="192" spans="1:5" x14ac:dyDescent="0.25">
      <c r="A192" s="71">
        <v>44386</v>
      </c>
      <c r="B192" s="72">
        <v>105.274</v>
      </c>
      <c r="C192" s="72"/>
      <c r="D192" s="72">
        <v>0</v>
      </c>
      <c r="E192" s="73">
        <f t="shared" si="2"/>
        <v>105.274</v>
      </c>
    </row>
    <row r="193" spans="1:5" x14ac:dyDescent="0.25">
      <c r="A193" s="71">
        <v>44387</v>
      </c>
      <c r="B193" s="72">
        <v>105.354</v>
      </c>
      <c r="C193" s="72"/>
      <c r="D193" s="72">
        <v>0</v>
      </c>
      <c r="E193" s="73">
        <f t="shared" si="2"/>
        <v>105.354</v>
      </c>
    </row>
    <row r="194" spans="1:5" x14ac:dyDescent="0.25">
      <c r="A194" s="71">
        <v>44388</v>
      </c>
      <c r="B194" s="72">
        <v>101.958</v>
      </c>
      <c r="C194" s="72"/>
      <c r="D194" s="72">
        <v>0</v>
      </c>
      <c r="E194" s="73">
        <f t="shared" si="2"/>
        <v>101.958</v>
      </c>
    </row>
    <row r="195" spans="1:5" x14ac:dyDescent="0.25">
      <c r="A195" s="71">
        <v>44389</v>
      </c>
      <c r="B195" s="72">
        <v>109.319</v>
      </c>
      <c r="C195" s="72"/>
      <c r="D195" s="72">
        <v>0</v>
      </c>
      <c r="E195" s="73">
        <f t="shared" si="2"/>
        <v>109.319</v>
      </c>
    </row>
    <row r="196" spans="1:5" x14ac:dyDescent="0.25">
      <c r="A196" s="71">
        <v>44390</v>
      </c>
      <c r="B196" s="72">
        <v>104.85599999999999</v>
      </c>
      <c r="C196" s="72"/>
      <c r="D196" s="72">
        <v>0</v>
      </c>
      <c r="E196" s="73">
        <f t="shared" ref="E196:E259" si="3">+B196-D196</f>
        <v>104.85599999999999</v>
      </c>
    </row>
    <row r="197" spans="1:5" x14ac:dyDescent="0.25">
      <c r="A197" s="71">
        <v>44391</v>
      </c>
      <c r="B197" s="72">
        <v>99.994</v>
      </c>
      <c r="C197" s="72"/>
      <c r="D197" s="72">
        <v>0</v>
      </c>
      <c r="E197" s="73">
        <f t="shared" si="3"/>
        <v>99.994</v>
      </c>
    </row>
    <row r="198" spans="1:5" x14ac:dyDescent="0.25">
      <c r="A198" s="71">
        <v>44392</v>
      </c>
      <c r="B198" s="72">
        <v>102.47199999999999</v>
      </c>
      <c r="C198" s="72"/>
      <c r="D198" s="72">
        <v>0</v>
      </c>
      <c r="E198" s="73">
        <f t="shared" si="3"/>
        <v>102.47199999999999</v>
      </c>
    </row>
    <row r="199" spans="1:5" x14ac:dyDescent="0.25">
      <c r="A199" s="71">
        <v>44393</v>
      </c>
      <c r="B199" s="72">
        <v>105.26300000000001</v>
      </c>
      <c r="C199" s="72"/>
      <c r="D199" s="72">
        <v>0</v>
      </c>
      <c r="E199" s="73">
        <f t="shared" si="3"/>
        <v>105.26300000000001</v>
      </c>
    </row>
    <row r="200" spans="1:5" x14ac:dyDescent="0.25">
      <c r="A200" s="71">
        <v>44394</v>
      </c>
      <c r="B200" s="72">
        <v>102.521</v>
      </c>
      <c r="C200" s="72"/>
      <c r="D200" s="72">
        <v>0</v>
      </c>
      <c r="E200" s="73">
        <f t="shared" si="3"/>
        <v>102.521</v>
      </c>
    </row>
    <row r="201" spans="1:5" x14ac:dyDescent="0.25">
      <c r="A201" s="71">
        <v>44395</v>
      </c>
      <c r="B201" s="72">
        <v>99.988</v>
      </c>
      <c r="C201" s="72"/>
      <c r="D201" s="72">
        <v>0</v>
      </c>
      <c r="E201" s="73">
        <f t="shared" si="3"/>
        <v>99.988</v>
      </c>
    </row>
    <row r="202" spans="1:5" x14ac:dyDescent="0.25">
      <c r="A202" s="71">
        <v>44396</v>
      </c>
      <c r="B202" s="72">
        <v>103.32</v>
      </c>
      <c r="C202" s="72"/>
      <c r="D202" s="72">
        <v>0</v>
      </c>
      <c r="E202" s="73">
        <f t="shared" si="3"/>
        <v>103.32</v>
      </c>
    </row>
    <row r="203" spans="1:5" x14ac:dyDescent="0.25">
      <c r="A203" s="71">
        <v>44397</v>
      </c>
      <c r="B203" s="72">
        <v>95.08</v>
      </c>
      <c r="C203" s="72"/>
      <c r="D203" s="72">
        <v>0</v>
      </c>
      <c r="E203" s="73">
        <f t="shared" si="3"/>
        <v>95.08</v>
      </c>
    </row>
    <row r="204" spans="1:5" x14ac:dyDescent="0.25">
      <c r="A204" s="71">
        <v>44398</v>
      </c>
      <c r="B204" s="72">
        <v>92.894999999999996</v>
      </c>
      <c r="C204" s="72"/>
      <c r="D204" s="72">
        <v>0</v>
      </c>
      <c r="E204" s="73">
        <f t="shared" si="3"/>
        <v>92.894999999999996</v>
      </c>
    </row>
    <row r="205" spans="1:5" x14ac:dyDescent="0.25">
      <c r="A205" s="71">
        <v>44399</v>
      </c>
      <c r="B205" s="72">
        <v>81.948999999999998</v>
      </c>
      <c r="C205" s="72"/>
      <c r="D205" s="72">
        <v>0</v>
      </c>
      <c r="E205" s="73">
        <f t="shared" si="3"/>
        <v>81.948999999999998</v>
      </c>
    </row>
    <row r="206" spans="1:5" x14ac:dyDescent="0.25">
      <c r="A206" s="71">
        <v>44400</v>
      </c>
      <c r="B206" s="72">
        <v>90.376000000000005</v>
      </c>
      <c r="C206" s="72"/>
      <c r="D206" s="72">
        <v>0</v>
      </c>
      <c r="E206" s="73">
        <f t="shared" si="3"/>
        <v>90.376000000000005</v>
      </c>
    </row>
    <row r="207" spans="1:5" x14ac:dyDescent="0.25">
      <c r="A207" s="71">
        <v>44401</v>
      </c>
      <c r="B207" s="72">
        <v>86.106999999999999</v>
      </c>
      <c r="C207" s="72"/>
      <c r="D207" s="72">
        <v>0</v>
      </c>
      <c r="E207" s="73">
        <f t="shared" si="3"/>
        <v>86.106999999999999</v>
      </c>
    </row>
    <row r="208" spans="1:5" x14ac:dyDescent="0.25">
      <c r="A208" s="71">
        <v>44402</v>
      </c>
      <c r="B208" s="72">
        <v>91.537000000000006</v>
      </c>
      <c r="C208" s="72"/>
      <c r="D208" s="72">
        <v>0</v>
      </c>
      <c r="E208" s="73">
        <f t="shared" si="3"/>
        <v>91.537000000000006</v>
      </c>
    </row>
    <row r="209" spans="1:5" x14ac:dyDescent="0.25">
      <c r="A209" s="71">
        <v>44403</v>
      </c>
      <c r="B209" s="72">
        <v>149.06</v>
      </c>
      <c r="C209" s="72">
        <v>11.63</v>
      </c>
      <c r="D209" s="72">
        <v>40.04</v>
      </c>
      <c r="E209" s="73">
        <f t="shared" si="3"/>
        <v>109.02000000000001</v>
      </c>
    </row>
    <row r="210" spans="1:5" x14ac:dyDescent="0.25">
      <c r="A210" s="71">
        <v>44404</v>
      </c>
      <c r="B210" s="72">
        <v>119.52200000000001</v>
      </c>
      <c r="C210" s="72"/>
      <c r="D210" s="72">
        <v>0</v>
      </c>
      <c r="E210" s="73">
        <f t="shared" si="3"/>
        <v>119.52200000000001</v>
      </c>
    </row>
    <row r="211" spans="1:5" x14ac:dyDescent="0.25">
      <c r="A211" s="71">
        <v>44405</v>
      </c>
      <c r="B211" s="72">
        <v>94.177000000000007</v>
      </c>
      <c r="C211" s="72"/>
      <c r="D211" s="72">
        <v>0</v>
      </c>
      <c r="E211" s="73">
        <f t="shared" si="3"/>
        <v>94.177000000000007</v>
      </c>
    </row>
    <row r="212" spans="1:5" x14ac:dyDescent="0.25">
      <c r="A212" s="71">
        <v>44406</v>
      </c>
      <c r="B212" s="72">
        <v>94.506</v>
      </c>
      <c r="C212" s="72"/>
      <c r="D212" s="72">
        <v>0</v>
      </c>
      <c r="E212" s="73">
        <f t="shared" si="3"/>
        <v>94.506</v>
      </c>
    </row>
    <row r="213" spans="1:5" x14ac:dyDescent="0.25">
      <c r="A213" s="71">
        <v>44407</v>
      </c>
      <c r="B213" s="72">
        <v>89.087000000000003</v>
      </c>
      <c r="C213" s="72"/>
      <c r="D213" s="72">
        <v>0</v>
      </c>
      <c r="E213" s="73">
        <f t="shared" si="3"/>
        <v>89.087000000000003</v>
      </c>
    </row>
    <row r="214" spans="1:5" x14ac:dyDescent="0.25">
      <c r="A214" s="71">
        <v>44408</v>
      </c>
      <c r="B214" s="72">
        <v>88.147000000000006</v>
      </c>
      <c r="C214" s="72"/>
      <c r="D214" s="72">
        <v>0</v>
      </c>
      <c r="E214" s="73">
        <f t="shared" si="3"/>
        <v>88.147000000000006</v>
      </c>
    </row>
    <row r="215" spans="1:5" x14ac:dyDescent="0.25">
      <c r="A215" s="71">
        <v>44409</v>
      </c>
      <c r="B215" s="72">
        <v>97.474000000000004</v>
      </c>
      <c r="C215" s="72"/>
      <c r="D215" s="72">
        <v>0</v>
      </c>
      <c r="E215" s="73">
        <f t="shared" si="3"/>
        <v>97.474000000000004</v>
      </c>
    </row>
    <row r="216" spans="1:5" x14ac:dyDescent="0.25">
      <c r="A216" s="71">
        <v>44410</v>
      </c>
      <c r="B216" s="72">
        <v>110.893</v>
      </c>
      <c r="C216" s="72"/>
      <c r="D216" s="72">
        <v>0</v>
      </c>
      <c r="E216" s="73">
        <f t="shared" si="3"/>
        <v>110.893</v>
      </c>
    </row>
    <row r="217" spans="1:5" x14ac:dyDescent="0.25">
      <c r="A217" s="71">
        <v>44411</v>
      </c>
      <c r="B217" s="72">
        <v>104.916</v>
      </c>
      <c r="C217" s="72"/>
      <c r="D217" s="72">
        <v>0</v>
      </c>
      <c r="E217" s="73">
        <f t="shared" si="3"/>
        <v>104.916</v>
      </c>
    </row>
    <row r="218" spans="1:5" x14ac:dyDescent="0.25">
      <c r="A218" s="71">
        <v>44412</v>
      </c>
      <c r="B218" s="72">
        <v>87.968999999999994</v>
      </c>
      <c r="C218" s="72"/>
      <c r="D218" s="72">
        <v>0</v>
      </c>
      <c r="E218" s="73">
        <f t="shared" si="3"/>
        <v>87.968999999999994</v>
      </c>
    </row>
    <row r="219" spans="1:5" x14ac:dyDescent="0.25">
      <c r="A219" s="71">
        <v>44413</v>
      </c>
      <c r="B219" s="72">
        <v>94.48</v>
      </c>
      <c r="C219" s="72"/>
      <c r="D219" s="72">
        <v>0</v>
      </c>
      <c r="E219" s="73">
        <f t="shared" si="3"/>
        <v>94.48</v>
      </c>
    </row>
    <row r="220" spans="1:5" x14ac:dyDescent="0.25">
      <c r="A220" s="71">
        <v>44414</v>
      </c>
      <c r="B220" s="72">
        <v>98.299000000000007</v>
      </c>
      <c r="C220" s="72"/>
      <c r="D220" s="72">
        <v>0</v>
      </c>
      <c r="E220" s="73">
        <f t="shared" si="3"/>
        <v>98.299000000000007</v>
      </c>
    </row>
    <row r="221" spans="1:5" x14ac:dyDescent="0.25">
      <c r="A221" s="71">
        <v>44415</v>
      </c>
      <c r="B221" s="72">
        <v>96.572000000000003</v>
      </c>
      <c r="C221" s="72"/>
      <c r="D221" s="72">
        <v>0</v>
      </c>
      <c r="E221" s="73">
        <f t="shared" si="3"/>
        <v>96.572000000000003</v>
      </c>
    </row>
    <row r="222" spans="1:5" x14ac:dyDescent="0.25">
      <c r="A222" s="71">
        <v>44416</v>
      </c>
      <c r="B222" s="72">
        <v>95.68</v>
      </c>
      <c r="C222" s="72"/>
      <c r="D222" s="72">
        <v>0</v>
      </c>
      <c r="E222" s="73">
        <f t="shared" si="3"/>
        <v>95.68</v>
      </c>
    </row>
    <row r="223" spans="1:5" x14ac:dyDescent="0.25">
      <c r="A223" s="71">
        <v>44417</v>
      </c>
      <c r="B223" s="72">
        <v>98.662999999999997</v>
      </c>
      <c r="C223" s="72"/>
      <c r="D223" s="72">
        <v>0</v>
      </c>
      <c r="E223" s="73">
        <f t="shared" si="3"/>
        <v>98.662999999999997</v>
      </c>
    </row>
    <row r="224" spans="1:5" x14ac:dyDescent="0.25">
      <c r="A224" s="71">
        <v>44418</v>
      </c>
      <c r="B224" s="72">
        <v>101.55800000000001</v>
      </c>
      <c r="C224" s="72"/>
      <c r="D224" s="72">
        <v>0</v>
      </c>
      <c r="E224" s="73">
        <f t="shared" si="3"/>
        <v>101.55800000000001</v>
      </c>
    </row>
    <row r="225" spans="1:5" x14ac:dyDescent="0.25">
      <c r="A225" s="71">
        <v>44419</v>
      </c>
      <c r="B225" s="72">
        <v>103.925</v>
      </c>
      <c r="C225" s="72"/>
      <c r="D225" s="72">
        <v>0</v>
      </c>
      <c r="E225" s="73">
        <f t="shared" si="3"/>
        <v>103.925</v>
      </c>
    </row>
    <row r="226" spans="1:5" x14ac:dyDescent="0.25">
      <c r="A226" s="71">
        <v>44420</v>
      </c>
      <c r="B226" s="72">
        <v>99.304000000000002</v>
      </c>
      <c r="C226" s="72"/>
      <c r="D226" s="72">
        <v>0</v>
      </c>
      <c r="E226" s="73">
        <f t="shared" si="3"/>
        <v>99.304000000000002</v>
      </c>
    </row>
    <row r="227" spans="1:5" x14ac:dyDescent="0.25">
      <c r="A227" s="71">
        <v>44421</v>
      </c>
      <c r="B227" s="72">
        <v>100.419</v>
      </c>
      <c r="C227" s="72"/>
      <c r="D227" s="72">
        <v>0</v>
      </c>
      <c r="E227" s="73">
        <f t="shared" si="3"/>
        <v>100.419</v>
      </c>
    </row>
    <row r="228" spans="1:5" x14ac:dyDescent="0.25">
      <c r="A228" s="71">
        <v>44422</v>
      </c>
      <c r="B228" s="72">
        <v>94.924999999999997</v>
      </c>
      <c r="C228" s="72"/>
      <c r="D228" s="72">
        <v>0</v>
      </c>
      <c r="E228" s="73">
        <f t="shared" si="3"/>
        <v>94.924999999999997</v>
      </c>
    </row>
    <row r="229" spans="1:5" x14ac:dyDescent="0.25">
      <c r="A229" s="71">
        <v>44423</v>
      </c>
      <c r="B229" s="72">
        <v>98.436000000000007</v>
      </c>
      <c r="C229" s="72"/>
      <c r="D229" s="72">
        <v>0</v>
      </c>
      <c r="E229" s="73">
        <f t="shared" si="3"/>
        <v>98.436000000000007</v>
      </c>
    </row>
    <row r="230" spans="1:5" x14ac:dyDescent="0.25">
      <c r="A230" s="71">
        <v>44424</v>
      </c>
      <c r="B230" s="72">
        <v>101.008</v>
      </c>
      <c r="C230" s="72"/>
      <c r="D230" s="72">
        <v>0</v>
      </c>
      <c r="E230" s="73">
        <f t="shared" si="3"/>
        <v>101.008</v>
      </c>
    </row>
    <row r="231" spans="1:5" x14ac:dyDescent="0.25">
      <c r="A231" s="71">
        <v>44425</v>
      </c>
      <c r="B231" s="72">
        <v>102.282</v>
      </c>
      <c r="C231" s="72"/>
      <c r="D231" s="72">
        <v>0</v>
      </c>
      <c r="E231" s="73">
        <f t="shared" si="3"/>
        <v>102.282</v>
      </c>
    </row>
    <row r="232" spans="1:5" x14ac:dyDescent="0.25">
      <c r="A232" s="71">
        <v>44426</v>
      </c>
      <c r="B232" s="72">
        <v>94.516999999999996</v>
      </c>
      <c r="C232" s="72"/>
      <c r="D232" s="72">
        <v>0</v>
      </c>
      <c r="E232" s="73">
        <f t="shared" si="3"/>
        <v>94.516999999999996</v>
      </c>
    </row>
    <row r="233" spans="1:5" x14ac:dyDescent="0.25">
      <c r="A233" s="71">
        <v>44427</v>
      </c>
      <c r="B233" s="72">
        <v>91.382999999999996</v>
      </c>
      <c r="C233" s="72"/>
      <c r="D233" s="72">
        <v>0</v>
      </c>
      <c r="E233" s="73">
        <f t="shared" si="3"/>
        <v>91.382999999999996</v>
      </c>
    </row>
    <row r="234" spans="1:5" x14ac:dyDescent="0.25">
      <c r="A234" s="71">
        <v>44428</v>
      </c>
      <c r="B234" s="72">
        <v>97.713999999999999</v>
      </c>
      <c r="C234" s="72"/>
      <c r="D234" s="72">
        <v>0</v>
      </c>
      <c r="E234" s="73">
        <f t="shared" si="3"/>
        <v>97.713999999999999</v>
      </c>
    </row>
    <row r="235" spans="1:5" x14ac:dyDescent="0.25">
      <c r="A235" s="71">
        <v>44429</v>
      </c>
      <c r="B235" s="72">
        <v>98.045000000000002</v>
      </c>
      <c r="C235" s="72"/>
      <c r="D235" s="72">
        <v>0</v>
      </c>
      <c r="E235" s="73">
        <f t="shared" si="3"/>
        <v>98.045000000000002</v>
      </c>
    </row>
    <row r="236" spans="1:5" x14ac:dyDescent="0.25">
      <c r="A236" s="71">
        <v>44430</v>
      </c>
      <c r="B236" s="72">
        <v>87.99</v>
      </c>
      <c r="C236" s="72"/>
      <c r="D236" s="72">
        <v>0</v>
      </c>
      <c r="E236" s="73">
        <f t="shared" si="3"/>
        <v>87.99</v>
      </c>
    </row>
    <row r="237" spans="1:5" x14ac:dyDescent="0.25">
      <c r="A237" s="71">
        <v>44431</v>
      </c>
      <c r="B237" s="72">
        <v>90.581999999999994</v>
      </c>
      <c r="C237" s="72"/>
      <c r="D237" s="72">
        <v>0</v>
      </c>
      <c r="E237" s="73">
        <f t="shared" si="3"/>
        <v>90.581999999999994</v>
      </c>
    </row>
    <row r="238" spans="1:5" x14ac:dyDescent="0.25">
      <c r="A238" s="71">
        <v>44432</v>
      </c>
      <c r="B238" s="72">
        <v>99.430999999999997</v>
      </c>
      <c r="C238" s="72"/>
      <c r="D238" s="72">
        <v>0</v>
      </c>
      <c r="E238" s="73">
        <f t="shared" si="3"/>
        <v>99.430999999999997</v>
      </c>
    </row>
    <row r="239" spans="1:5" x14ac:dyDescent="0.25">
      <c r="A239" s="71">
        <v>44433</v>
      </c>
      <c r="B239" s="72">
        <v>100.667</v>
      </c>
      <c r="C239" s="72"/>
      <c r="D239" s="72">
        <v>0</v>
      </c>
      <c r="E239" s="73">
        <f t="shared" si="3"/>
        <v>100.667</v>
      </c>
    </row>
    <row r="240" spans="1:5" x14ac:dyDescent="0.25">
      <c r="A240" s="71">
        <v>44434</v>
      </c>
      <c r="B240" s="72">
        <v>101.44499999999999</v>
      </c>
      <c r="C240" s="72"/>
      <c r="D240" s="72">
        <v>0</v>
      </c>
      <c r="E240" s="73">
        <f t="shared" si="3"/>
        <v>101.44499999999999</v>
      </c>
    </row>
    <row r="241" spans="1:5" x14ac:dyDescent="0.25">
      <c r="A241" s="71">
        <v>44435</v>
      </c>
      <c r="B241" s="72">
        <v>101.82</v>
      </c>
      <c r="C241" s="72"/>
      <c r="D241" s="72">
        <v>0</v>
      </c>
      <c r="E241" s="73">
        <f t="shared" si="3"/>
        <v>101.82</v>
      </c>
    </row>
    <row r="242" spans="1:5" x14ac:dyDescent="0.25">
      <c r="A242" s="71">
        <v>44436</v>
      </c>
      <c r="B242" s="72">
        <v>97.462000000000003</v>
      </c>
      <c r="C242" s="72"/>
      <c r="D242" s="72">
        <v>0</v>
      </c>
      <c r="E242" s="73">
        <f t="shared" si="3"/>
        <v>97.462000000000003</v>
      </c>
    </row>
    <row r="243" spans="1:5" x14ac:dyDescent="0.25">
      <c r="A243" s="71">
        <v>44437</v>
      </c>
      <c r="B243" s="72">
        <v>92.350999999999999</v>
      </c>
      <c r="C243" s="72"/>
      <c r="D243" s="72">
        <v>0</v>
      </c>
      <c r="E243" s="73">
        <f t="shared" si="3"/>
        <v>92.350999999999999</v>
      </c>
    </row>
    <row r="244" spans="1:5" x14ac:dyDescent="0.25">
      <c r="A244" s="71">
        <v>44438</v>
      </c>
      <c r="B244" s="72">
        <v>97.947000000000003</v>
      </c>
      <c r="C244" s="72"/>
      <c r="D244" s="72">
        <v>0</v>
      </c>
      <c r="E244" s="73">
        <f t="shared" si="3"/>
        <v>97.947000000000003</v>
      </c>
    </row>
    <row r="245" spans="1:5" x14ac:dyDescent="0.25">
      <c r="A245" s="71">
        <v>44439</v>
      </c>
      <c r="B245" s="72">
        <v>107.127</v>
      </c>
      <c r="C245" s="72"/>
      <c r="D245" s="72">
        <v>0</v>
      </c>
      <c r="E245" s="73">
        <f t="shared" si="3"/>
        <v>107.127</v>
      </c>
    </row>
    <row r="246" spans="1:5" x14ac:dyDescent="0.25">
      <c r="A246" s="71">
        <v>44440</v>
      </c>
      <c r="B246" s="72">
        <v>217.15100000000001</v>
      </c>
      <c r="C246" s="72">
        <v>15.95</v>
      </c>
      <c r="D246" s="72">
        <v>98.37</v>
      </c>
      <c r="E246" s="73">
        <f t="shared" si="3"/>
        <v>118.78100000000001</v>
      </c>
    </row>
    <row r="247" spans="1:5" x14ac:dyDescent="0.25">
      <c r="A247" s="71">
        <v>44441</v>
      </c>
      <c r="B247" s="72">
        <v>115.729</v>
      </c>
      <c r="C247" s="72">
        <v>6.05</v>
      </c>
      <c r="D247" s="72">
        <v>6.05</v>
      </c>
      <c r="E247" s="73">
        <f t="shared" si="3"/>
        <v>109.679</v>
      </c>
    </row>
    <row r="248" spans="1:5" x14ac:dyDescent="0.25">
      <c r="A248" s="71">
        <v>44442</v>
      </c>
      <c r="B248" s="72">
        <v>109.679</v>
      </c>
      <c r="C248" s="72"/>
      <c r="D248" s="72">
        <v>0</v>
      </c>
      <c r="E248" s="73">
        <f t="shared" si="3"/>
        <v>109.679</v>
      </c>
    </row>
    <row r="249" spans="1:5" x14ac:dyDescent="0.25">
      <c r="A249" s="71">
        <v>44443</v>
      </c>
      <c r="B249" s="72">
        <v>114.249</v>
      </c>
      <c r="C249" s="72"/>
      <c r="D249" s="72">
        <v>0</v>
      </c>
      <c r="E249" s="73">
        <f t="shared" si="3"/>
        <v>114.249</v>
      </c>
    </row>
    <row r="250" spans="1:5" x14ac:dyDescent="0.25">
      <c r="A250" s="71">
        <v>44444</v>
      </c>
      <c r="B250" s="72">
        <v>113.971</v>
      </c>
      <c r="C250" s="72"/>
      <c r="D250" s="72">
        <v>0</v>
      </c>
      <c r="E250" s="73">
        <f t="shared" si="3"/>
        <v>113.971</v>
      </c>
    </row>
    <row r="251" spans="1:5" x14ac:dyDescent="0.25">
      <c r="A251" s="71">
        <v>44445</v>
      </c>
      <c r="B251" s="72">
        <v>106.69799999999999</v>
      </c>
      <c r="C251" s="72"/>
      <c r="D251" s="72">
        <v>0</v>
      </c>
      <c r="E251" s="73">
        <f t="shared" si="3"/>
        <v>106.69799999999999</v>
      </c>
    </row>
    <row r="252" spans="1:5" x14ac:dyDescent="0.25">
      <c r="A252" s="71">
        <v>44446</v>
      </c>
      <c r="B252" s="72">
        <v>105.79600000000001</v>
      </c>
      <c r="C252" s="72"/>
      <c r="D252" s="72">
        <v>0</v>
      </c>
      <c r="E252" s="73">
        <f t="shared" si="3"/>
        <v>105.79600000000001</v>
      </c>
    </row>
    <row r="253" spans="1:5" x14ac:dyDescent="0.25">
      <c r="A253" s="71">
        <v>44447</v>
      </c>
      <c r="B253" s="72">
        <v>105.68</v>
      </c>
      <c r="C253" s="72"/>
      <c r="D253" s="72">
        <v>0</v>
      </c>
      <c r="E253" s="73">
        <f t="shared" si="3"/>
        <v>105.68</v>
      </c>
    </row>
    <row r="254" spans="1:5" x14ac:dyDescent="0.25">
      <c r="A254" s="71">
        <v>44448</v>
      </c>
      <c r="B254" s="72">
        <v>104.851</v>
      </c>
      <c r="C254" s="72"/>
      <c r="D254" s="72">
        <v>0</v>
      </c>
      <c r="E254" s="73">
        <f t="shared" si="3"/>
        <v>104.851</v>
      </c>
    </row>
    <row r="255" spans="1:5" x14ac:dyDescent="0.25">
      <c r="A255" s="71">
        <v>44449</v>
      </c>
      <c r="B255" s="72">
        <v>103.74299999999999</v>
      </c>
      <c r="C255" s="72"/>
      <c r="D255" s="72">
        <v>0</v>
      </c>
      <c r="E255" s="73">
        <f t="shared" si="3"/>
        <v>103.74299999999999</v>
      </c>
    </row>
    <row r="256" spans="1:5" x14ac:dyDescent="0.25">
      <c r="A256" s="71">
        <v>44450</v>
      </c>
      <c r="B256" s="72">
        <v>99.835999999999999</v>
      </c>
      <c r="C256" s="72"/>
      <c r="D256" s="72">
        <v>0</v>
      </c>
      <c r="E256" s="73">
        <f t="shared" si="3"/>
        <v>99.835999999999999</v>
      </c>
    </row>
    <row r="257" spans="1:5" x14ac:dyDescent="0.25">
      <c r="A257" s="71">
        <v>44451</v>
      </c>
      <c r="B257" s="72">
        <v>98.581999999999994</v>
      </c>
      <c r="C257" s="72"/>
      <c r="D257" s="72">
        <v>0</v>
      </c>
      <c r="E257" s="73">
        <f t="shared" si="3"/>
        <v>98.581999999999994</v>
      </c>
    </row>
    <row r="258" spans="1:5" x14ac:dyDescent="0.25">
      <c r="A258" s="71">
        <v>44452</v>
      </c>
      <c r="B258" s="72">
        <v>105.374</v>
      </c>
      <c r="C258" s="72"/>
      <c r="D258" s="72">
        <v>0</v>
      </c>
      <c r="E258" s="73">
        <f t="shared" si="3"/>
        <v>105.374</v>
      </c>
    </row>
    <row r="259" spans="1:5" x14ac:dyDescent="0.25">
      <c r="A259" s="71">
        <v>44453</v>
      </c>
      <c r="B259" s="72">
        <v>138.15100000000001</v>
      </c>
      <c r="C259" s="72">
        <v>20.75</v>
      </c>
      <c r="D259" s="72">
        <v>32.480000000000004</v>
      </c>
      <c r="E259" s="73">
        <f t="shared" si="3"/>
        <v>105.67100000000001</v>
      </c>
    </row>
    <row r="260" spans="1:5" x14ac:dyDescent="0.25">
      <c r="A260" s="71">
        <v>44454</v>
      </c>
      <c r="B260" s="72">
        <v>123.828</v>
      </c>
      <c r="C260" s="72">
        <v>6.82</v>
      </c>
      <c r="D260" s="72">
        <v>6.82</v>
      </c>
      <c r="E260" s="73">
        <f t="shared" ref="E260:E323" si="4">+B260-D260</f>
        <v>117.00800000000001</v>
      </c>
    </row>
    <row r="261" spans="1:5" x14ac:dyDescent="0.25">
      <c r="A261" s="71">
        <v>44455</v>
      </c>
      <c r="B261" s="72">
        <v>117.968</v>
      </c>
      <c r="C261" s="72"/>
      <c r="D261" s="72">
        <v>0</v>
      </c>
      <c r="E261" s="73">
        <f t="shared" si="4"/>
        <v>117.968</v>
      </c>
    </row>
    <row r="262" spans="1:5" x14ac:dyDescent="0.25">
      <c r="A262" s="71">
        <v>44456</v>
      </c>
      <c r="B262" s="72">
        <v>115.839</v>
      </c>
      <c r="C262" s="72"/>
      <c r="D262" s="72">
        <v>0</v>
      </c>
      <c r="E262" s="73">
        <f t="shared" si="4"/>
        <v>115.839</v>
      </c>
    </row>
    <row r="263" spans="1:5" x14ac:dyDescent="0.25">
      <c r="A263" s="71">
        <v>44457</v>
      </c>
      <c r="B263" s="72">
        <v>110.194</v>
      </c>
      <c r="C263" s="72"/>
      <c r="D263" s="72">
        <v>0</v>
      </c>
      <c r="E263" s="73">
        <f t="shared" si="4"/>
        <v>110.194</v>
      </c>
    </row>
    <row r="264" spans="1:5" x14ac:dyDescent="0.25">
      <c r="A264" s="71">
        <v>44458</v>
      </c>
      <c r="B264" s="72">
        <v>102.35599999999999</v>
      </c>
      <c r="C264" s="72"/>
      <c r="D264" s="72">
        <v>0</v>
      </c>
      <c r="E264" s="73">
        <f t="shared" si="4"/>
        <v>102.35599999999999</v>
      </c>
    </row>
    <row r="265" spans="1:5" x14ac:dyDescent="0.25">
      <c r="A265" s="71">
        <v>44459</v>
      </c>
      <c r="B265" s="72">
        <v>107.065</v>
      </c>
      <c r="C265" s="72"/>
      <c r="D265" s="72">
        <v>0</v>
      </c>
      <c r="E265" s="73">
        <f t="shared" si="4"/>
        <v>107.065</v>
      </c>
    </row>
    <row r="266" spans="1:5" x14ac:dyDescent="0.25">
      <c r="A266" s="71">
        <v>44460</v>
      </c>
      <c r="B266" s="72">
        <v>111.66800000000001</v>
      </c>
      <c r="C266" s="72"/>
      <c r="D266" s="72">
        <v>0</v>
      </c>
      <c r="E266" s="73">
        <f t="shared" si="4"/>
        <v>111.66800000000001</v>
      </c>
    </row>
    <row r="267" spans="1:5" x14ac:dyDescent="0.25">
      <c r="A267" s="71">
        <v>44461</v>
      </c>
      <c r="B267" s="72">
        <v>107.169</v>
      </c>
      <c r="C267" s="72"/>
      <c r="D267" s="72">
        <v>0</v>
      </c>
      <c r="E267" s="73">
        <f t="shared" si="4"/>
        <v>107.169</v>
      </c>
    </row>
    <row r="268" spans="1:5" x14ac:dyDescent="0.25">
      <c r="A268" s="71">
        <v>44462</v>
      </c>
      <c r="B268" s="72">
        <v>110.947</v>
      </c>
      <c r="C268" s="72">
        <v>2.2400000000000002</v>
      </c>
      <c r="D268" s="72">
        <v>6.82</v>
      </c>
      <c r="E268" s="73">
        <f t="shared" si="4"/>
        <v>104.12700000000001</v>
      </c>
    </row>
    <row r="269" spans="1:5" x14ac:dyDescent="0.25">
      <c r="A269" s="71">
        <v>44463</v>
      </c>
      <c r="B269" s="72">
        <v>159.012</v>
      </c>
      <c r="C269" s="72">
        <v>6.4</v>
      </c>
      <c r="D269" s="72">
        <v>40.783999999999999</v>
      </c>
      <c r="E269" s="73">
        <f t="shared" si="4"/>
        <v>118.22800000000001</v>
      </c>
    </row>
    <row r="270" spans="1:5" x14ac:dyDescent="0.25">
      <c r="A270" s="71">
        <v>44464</v>
      </c>
      <c r="B270" s="72">
        <v>182.16899999999998</v>
      </c>
      <c r="C270" s="72">
        <v>5.89</v>
      </c>
      <c r="D270" s="72">
        <v>50.064</v>
      </c>
      <c r="E270" s="73">
        <f t="shared" si="4"/>
        <v>132.10499999999999</v>
      </c>
    </row>
    <row r="271" spans="1:5" x14ac:dyDescent="0.25">
      <c r="A271" s="71">
        <v>44465</v>
      </c>
      <c r="B271" s="72">
        <v>135.08099999999999</v>
      </c>
      <c r="C271" s="72"/>
      <c r="D271" s="72">
        <v>0</v>
      </c>
      <c r="E271" s="73">
        <f t="shared" si="4"/>
        <v>135.08099999999999</v>
      </c>
    </row>
    <row r="272" spans="1:5" x14ac:dyDescent="0.25">
      <c r="A272" s="71">
        <v>44466</v>
      </c>
      <c r="B272" s="72">
        <v>138.46799999999999</v>
      </c>
      <c r="C272" s="72"/>
      <c r="D272" s="72">
        <v>0</v>
      </c>
      <c r="E272" s="73">
        <f t="shared" si="4"/>
        <v>138.46799999999999</v>
      </c>
    </row>
    <row r="273" spans="1:5" x14ac:dyDescent="0.25">
      <c r="A273" s="71">
        <v>44467</v>
      </c>
      <c r="B273" s="72">
        <v>120.967</v>
      </c>
      <c r="C273" s="72"/>
      <c r="D273" s="72">
        <v>0</v>
      </c>
      <c r="E273" s="73">
        <f t="shared" si="4"/>
        <v>120.967</v>
      </c>
    </row>
    <row r="274" spans="1:5" x14ac:dyDescent="0.25">
      <c r="A274" s="71">
        <v>44468</v>
      </c>
      <c r="B274" s="72">
        <v>117.102</v>
      </c>
      <c r="C274" s="72"/>
      <c r="D274" s="72">
        <v>0</v>
      </c>
      <c r="E274" s="73">
        <f t="shared" si="4"/>
        <v>117.102</v>
      </c>
    </row>
    <row r="275" spans="1:5" x14ac:dyDescent="0.25">
      <c r="A275" s="71">
        <v>44469</v>
      </c>
      <c r="B275" s="72">
        <v>107.253</v>
      </c>
      <c r="C275" s="72"/>
      <c r="D275" s="72">
        <v>0</v>
      </c>
      <c r="E275" s="73">
        <f t="shared" si="4"/>
        <v>107.253</v>
      </c>
    </row>
    <row r="276" spans="1:5" x14ac:dyDescent="0.25">
      <c r="A276" s="71">
        <v>44470</v>
      </c>
      <c r="B276" s="72">
        <v>100.848</v>
      </c>
      <c r="C276" s="72"/>
      <c r="D276" s="72">
        <v>0</v>
      </c>
      <c r="E276" s="73">
        <f t="shared" si="4"/>
        <v>100.848</v>
      </c>
    </row>
    <row r="277" spans="1:5" x14ac:dyDescent="0.25">
      <c r="A277" s="71">
        <v>44471</v>
      </c>
      <c r="B277" s="72">
        <v>104.54900000000001</v>
      </c>
      <c r="C277" s="72"/>
      <c r="D277" s="72">
        <v>0</v>
      </c>
      <c r="E277" s="73">
        <f t="shared" si="4"/>
        <v>104.54900000000001</v>
      </c>
    </row>
    <row r="278" spans="1:5" x14ac:dyDescent="0.25">
      <c r="A278" s="71">
        <v>44472</v>
      </c>
      <c r="B278" s="72">
        <v>145.92599999999999</v>
      </c>
      <c r="C278" s="72">
        <v>11.6</v>
      </c>
      <c r="D278" s="72">
        <v>41.072000000000003</v>
      </c>
      <c r="E278" s="73">
        <f t="shared" si="4"/>
        <v>104.85399999999998</v>
      </c>
    </row>
    <row r="279" spans="1:5" x14ac:dyDescent="0.25">
      <c r="A279" s="71">
        <v>44473</v>
      </c>
      <c r="B279" s="72">
        <v>117.518</v>
      </c>
      <c r="C279" s="72"/>
      <c r="D279" s="72">
        <v>0</v>
      </c>
      <c r="E279" s="73">
        <f t="shared" si="4"/>
        <v>117.518</v>
      </c>
    </row>
    <row r="280" spans="1:5" x14ac:dyDescent="0.25">
      <c r="A280" s="71">
        <v>44474</v>
      </c>
      <c r="B280" s="72">
        <v>126.72199999999999</v>
      </c>
      <c r="C280" s="72"/>
      <c r="D280" s="72">
        <v>0</v>
      </c>
      <c r="E280" s="73">
        <f t="shared" si="4"/>
        <v>126.72199999999999</v>
      </c>
    </row>
    <row r="281" spans="1:5" x14ac:dyDescent="0.25">
      <c r="A281" s="71">
        <v>44475</v>
      </c>
      <c r="B281" s="72">
        <v>124.121</v>
      </c>
      <c r="C281" s="72"/>
      <c r="D281" s="72">
        <v>0</v>
      </c>
      <c r="E281" s="73">
        <f t="shared" si="4"/>
        <v>124.121</v>
      </c>
    </row>
    <row r="282" spans="1:5" x14ac:dyDescent="0.25">
      <c r="A282" s="71">
        <v>44476</v>
      </c>
      <c r="B282" s="72">
        <v>105.863</v>
      </c>
      <c r="C282" s="72"/>
      <c r="D282" s="72">
        <v>0</v>
      </c>
      <c r="E282" s="73">
        <f t="shared" si="4"/>
        <v>105.863</v>
      </c>
    </row>
    <row r="283" spans="1:5" x14ac:dyDescent="0.25">
      <c r="A283" s="71">
        <v>44477</v>
      </c>
      <c r="B283" s="72">
        <v>105.71</v>
      </c>
      <c r="C283" s="72"/>
      <c r="D283" s="72">
        <v>0</v>
      </c>
      <c r="E283" s="73">
        <f t="shared" si="4"/>
        <v>105.71</v>
      </c>
    </row>
    <row r="284" spans="1:5" x14ac:dyDescent="0.25">
      <c r="A284" s="71">
        <v>44478</v>
      </c>
      <c r="B284" s="72">
        <v>102.24</v>
      </c>
      <c r="C284" s="72"/>
      <c r="D284" s="72">
        <v>0</v>
      </c>
      <c r="E284" s="73">
        <f t="shared" si="4"/>
        <v>102.24</v>
      </c>
    </row>
    <row r="285" spans="1:5" x14ac:dyDescent="0.25">
      <c r="A285" s="71">
        <v>44479</v>
      </c>
      <c r="B285" s="72">
        <v>96.113</v>
      </c>
      <c r="C285" s="72"/>
      <c r="D285" s="72">
        <v>0</v>
      </c>
      <c r="E285" s="73">
        <f t="shared" si="4"/>
        <v>96.113</v>
      </c>
    </row>
    <row r="286" spans="1:5" x14ac:dyDescent="0.25">
      <c r="A286" s="71">
        <v>44480</v>
      </c>
      <c r="B286" s="72">
        <v>90.625</v>
      </c>
      <c r="C286" s="72"/>
      <c r="D286" s="72">
        <v>0</v>
      </c>
      <c r="E286" s="73">
        <f t="shared" si="4"/>
        <v>90.625</v>
      </c>
    </row>
    <row r="287" spans="1:5" x14ac:dyDescent="0.25">
      <c r="A287" s="71">
        <v>44481</v>
      </c>
      <c r="B287" s="72">
        <v>88.948999999999998</v>
      </c>
      <c r="C287" s="72"/>
      <c r="D287" s="72">
        <v>0</v>
      </c>
      <c r="E287" s="73">
        <f t="shared" si="4"/>
        <v>88.948999999999998</v>
      </c>
    </row>
    <row r="288" spans="1:5" x14ac:dyDescent="0.25">
      <c r="A288" s="71">
        <v>44482</v>
      </c>
      <c r="B288" s="72">
        <v>96.841999999999999</v>
      </c>
      <c r="C288" s="72"/>
      <c r="D288" s="72">
        <v>0</v>
      </c>
      <c r="E288" s="73">
        <f t="shared" si="4"/>
        <v>96.841999999999999</v>
      </c>
    </row>
    <row r="289" spans="1:5" x14ac:dyDescent="0.25">
      <c r="A289" s="71">
        <v>44483</v>
      </c>
      <c r="B289" s="72">
        <v>98.284000000000006</v>
      </c>
      <c r="C289" s="72"/>
      <c r="D289" s="72">
        <v>0</v>
      </c>
      <c r="E289" s="73">
        <f t="shared" si="4"/>
        <v>98.284000000000006</v>
      </c>
    </row>
    <row r="290" spans="1:5" x14ac:dyDescent="0.25">
      <c r="A290" s="71">
        <v>44484</v>
      </c>
      <c r="B290" s="72">
        <v>99.093000000000004</v>
      </c>
      <c r="C290" s="72"/>
      <c r="D290" s="72">
        <v>0</v>
      </c>
      <c r="E290" s="73">
        <f t="shared" si="4"/>
        <v>99.093000000000004</v>
      </c>
    </row>
    <row r="291" spans="1:5" x14ac:dyDescent="0.25">
      <c r="A291" s="71">
        <v>44485</v>
      </c>
      <c r="B291" s="72">
        <v>96.504000000000005</v>
      </c>
      <c r="C291" s="72"/>
      <c r="D291" s="72">
        <v>0</v>
      </c>
      <c r="E291" s="73">
        <f t="shared" si="4"/>
        <v>96.504000000000005</v>
      </c>
    </row>
    <row r="292" spans="1:5" x14ac:dyDescent="0.25">
      <c r="A292" s="71">
        <v>44486</v>
      </c>
      <c r="B292" s="72">
        <v>98.18</v>
      </c>
      <c r="C292" s="72"/>
      <c r="D292" s="72">
        <v>0</v>
      </c>
      <c r="E292" s="73">
        <f t="shared" si="4"/>
        <v>98.18</v>
      </c>
    </row>
    <row r="293" spans="1:5" x14ac:dyDescent="0.25">
      <c r="A293" s="71">
        <v>44487</v>
      </c>
      <c r="B293" s="72">
        <v>98.507000000000005</v>
      </c>
      <c r="C293" s="72"/>
      <c r="D293" s="72">
        <v>0</v>
      </c>
      <c r="E293" s="73">
        <f t="shared" si="4"/>
        <v>98.507000000000005</v>
      </c>
    </row>
    <row r="294" spans="1:5" x14ac:dyDescent="0.25">
      <c r="A294" s="71">
        <v>44488</v>
      </c>
      <c r="B294" s="72">
        <v>102.411</v>
      </c>
      <c r="C294" s="72"/>
      <c r="D294" s="72">
        <v>0</v>
      </c>
      <c r="E294" s="73">
        <f t="shared" si="4"/>
        <v>102.411</v>
      </c>
    </row>
    <row r="295" spans="1:5" x14ac:dyDescent="0.25">
      <c r="A295" s="71">
        <v>44489</v>
      </c>
      <c r="B295" s="72">
        <v>102.815</v>
      </c>
      <c r="C295" s="72"/>
      <c r="D295" s="72">
        <v>0</v>
      </c>
      <c r="E295" s="73">
        <f t="shared" si="4"/>
        <v>102.815</v>
      </c>
    </row>
    <row r="296" spans="1:5" x14ac:dyDescent="0.25">
      <c r="A296" s="71">
        <v>44490</v>
      </c>
      <c r="B296" s="72">
        <v>103.363</v>
      </c>
      <c r="C296" s="72"/>
      <c r="D296" s="72">
        <v>0</v>
      </c>
      <c r="E296" s="73">
        <f t="shared" si="4"/>
        <v>103.363</v>
      </c>
    </row>
    <row r="297" spans="1:5" x14ac:dyDescent="0.25">
      <c r="A297" s="71">
        <v>44491</v>
      </c>
      <c r="B297" s="72">
        <v>103.76300000000001</v>
      </c>
      <c r="C297" s="72"/>
      <c r="D297" s="72">
        <v>0</v>
      </c>
      <c r="E297" s="73">
        <f t="shared" si="4"/>
        <v>103.76300000000001</v>
      </c>
    </row>
    <row r="298" spans="1:5" x14ac:dyDescent="0.25">
      <c r="A298" s="71">
        <v>44492</v>
      </c>
      <c r="B298" s="72">
        <v>99.99</v>
      </c>
      <c r="C298" s="72"/>
      <c r="D298" s="72">
        <v>0</v>
      </c>
      <c r="E298" s="73">
        <f t="shared" si="4"/>
        <v>99.99</v>
      </c>
    </row>
    <row r="299" spans="1:5" x14ac:dyDescent="0.25">
      <c r="A299" s="71">
        <v>44493</v>
      </c>
      <c r="B299" s="72">
        <v>93.804000000000002</v>
      </c>
      <c r="C299" s="72"/>
      <c r="D299" s="72">
        <v>0</v>
      </c>
      <c r="E299" s="73">
        <f t="shared" si="4"/>
        <v>93.804000000000002</v>
      </c>
    </row>
    <row r="300" spans="1:5" x14ac:dyDescent="0.25">
      <c r="A300" s="71">
        <v>44494</v>
      </c>
      <c r="B300" s="72">
        <v>98.606999999999999</v>
      </c>
      <c r="C300" s="72"/>
      <c r="D300" s="72">
        <v>0</v>
      </c>
      <c r="E300" s="73">
        <f t="shared" si="4"/>
        <v>98.606999999999999</v>
      </c>
    </row>
    <row r="301" spans="1:5" x14ac:dyDescent="0.25">
      <c r="A301" s="71">
        <v>44495</v>
      </c>
      <c r="B301" s="72">
        <v>100.339</v>
      </c>
      <c r="C301" s="72"/>
      <c r="D301" s="72">
        <v>0</v>
      </c>
      <c r="E301" s="73">
        <f t="shared" si="4"/>
        <v>100.339</v>
      </c>
    </row>
    <row r="302" spans="1:5" x14ac:dyDescent="0.25">
      <c r="A302" s="71">
        <v>44496</v>
      </c>
      <c r="B302" s="72">
        <v>101.541</v>
      </c>
      <c r="C302" s="72"/>
      <c r="D302" s="72">
        <v>0</v>
      </c>
      <c r="E302" s="73">
        <f t="shared" si="4"/>
        <v>101.541</v>
      </c>
    </row>
    <row r="303" spans="1:5" x14ac:dyDescent="0.25">
      <c r="A303" s="71">
        <v>44497</v>
      </c>
      <c r="B303" s="72">
        <v>98.712999999999994</v>
      </c>
      <c r="C303" s="72"/>
      <c r="D303" s="72">
        <v>0</v>
      </c>
      <c r="E303" s="73">
        <f t="shared" si="4"/>
        <v>98.712999999999994</v>
      </c>
    </row>
    <row r="304" spans="1:5" x14ac:dyDescent="0.25">
      <c r="A304" s="71">
        <v>44498</v>
      </c>
      <c r="B304" s="72">
        <v>157.928</v>
      </c>
      <c r="C304" s="72">
        <v>8.67</v>
      </c>
      <c r="D304" s="72">
        <v>61.138000000000005</v>
      </c>
      <c r="E304" s="73">
        <f t="shared" si="4"/>
        <v>96.789999999999992</v>
      </c>
    </row>
    <row r="305" spans="1:5" x14ac:dyDescent="0.25">
      <c r="A305" s="71">
        <v>44499</v>
      </c>
      <c r="B305" s="72">
        <v>451.37900000000002</v>
      </c>
      <c r="C305" s="72">
        <v>27.45</v>
      </c>
      <c r="D305" s="72">
        <v>337.94</v>
      </c>
      <c r="E305" s="73">
        <f t="shared" si="4"/>
        <v>113.43900000000002</v>
      </c>
    </row>
    <row r="306" spans="1:5" x14ac:dyDescent="0.25">
      <c r="A306" s="71">
        <v>44500</v>
      </c>
      <c r="B306" s="72">
        <v>319.30100000000004</v>
      </c>
      <c r="C306" s="72">
        <v>9.8699999999999992</v>
      </c>
      <c r="D306" s="72">
        <v>204.24</v>
      </c>
      <c r="E306" s="73">
        <f t="shared" si="4"/>
        <v>115.06100000000004</v>
      </c>
    </row>
    <row r="307" spans="1:5" x14ac:dyDescent="0.25">
      <c r="A307" s="71">
        <v>44501</v>
      </c>
      <c r="B307" s="72">
        <v>944.96699999999998</v>
      </c>
      <c r="C307" s="72">
        <v>45.81</v>
      </c>
      <c r="D307" s="72">
        <v>846.22</v>
      </c>
      <c r="E307" s="73">
        <f t="shared" si="4"/>
        <v>98.746999999999957</v>
      </c>
    </row>
    <row r="308" spans="1:5" x14ac:dyDescent="0.25">
      <c r="A308" s="71">
        <v>44502</v>
      </c>
      <c r="B308" s="72">
        <v>235.22499999999997</v>
      </c>
      <c r="C308" s="72">
        <v>6.07</v>
      </c>
      <c r="D308" s="72">
        <v>117.48999999999998</v>
      </c>
      <c r="E308" s="73">
        <f t="shared" si="4"/>
        <v>117.73499999999999</v>
      </c>
    </row>
    <row r="309" spans="1:5" x14ac:dyDescent="0.25">
      <c r="A309" s="71">
        <v>44503</v>
      </c>
      <c r="B309" s="72">
        <v>296.18099999999998</v>
      </c>
      <c r="C309" s="72">
        <v>6.24</v>
      </c>
      <c r="D309" s="72">
        <v>168.63</v>
      </c>
      <c r="E309" s="73">
        <f t="shared" si="4"/>
        <v>127.55099999999999</v>
      </c>
    </row>
    <row r="310" spans="1:5" x14ac:dyDescent="0.25">
      <c r="A310" s="71">
        <v>44504</v>
      </c>
      <c r="B310" s="72">
        <v>125.242</v>
      </c>
      <c r="C310" s="72"/>
      <c r="D310" s="72">
        <v>0</v>
      </c>
      <c r="E310" s="73">
        <f t="shared" si="4"/>
        <v>125.242</v>
      </c>
    </row>
    <row r="311" spans="1:5" x14ac:dyDescent="0.25">
      <c r="A311" s="71">
        <v>44505</v>
      </c>
      <c r="B311" s="72">
        <v>121.414</v>
      </c>
      <c r="C311" s="72"/>
      <c r="D311" s="72">
        <v>0</v>
      </c>
      <c r="E311" s="73">
        <f t="shared" si="4"/>
        <v>121.414</v>
      </c>
    </row>
    <row r="312" spans="1:5" x14ac:dyDescent="0.25">
      <c r="A312" s="71">
        <v>44506</v>
      </c>
      <c r="B312" s="72">
        <v>107.958</v>
      </c>
      <c r="C312" s="72"/>
      <c r="D312" s="72">
        <v>0</v>
      </c>
      <c r="E312" s="73">
        <f t="shared" si="4"/>
        <v>107.958</v>
      </c>
    </row>
    <row r="313" spans="1:5" x14ac:dyDescent="0.25">
      <c r="A313" s="71">
        <v>44507</v>
      </c>
      <c r="B313" s="72">
        <v>106.095</v>
      </c>
      <c r="C313" s="72"/>
      <c r="D313" s="72">
        <v>0</v>
      </c>
      <c r="E313" s="73">
        <f t="shared" si="4"/>
        <v>106.095</v>
      </c>
    </row>
    <row r="314" spans="1:5" x14ac:dyDescent="0.25">
      <c r="A314" s="71">
        <v>44508</v>
      </c>
      <c r="B314" s="72">
        <v>100.825</v>
      </c>
      <c r="C314" s="72"/>
      <c r="D314" s="72">
        <v>0</v>
      </c>
      <c r="E314" s="73">
        <f t="shared" si="4"/>
        <v>100.825</v>
      </c>
    </row>
    <row r="315" spans="1:5" x14ac:dyDescent="0.25">
      <c r="A315" s="71">
        <v>44509</v>
      </c>
      <c r="B315" s="72">
        <v>95.013999999999996</v>
      </c>
      <c r="C315" s="72"/>
      <c r="D315" s="72">
        <v>0</v>
      </c>
      <c r="E315" s="73">
        <f t="shared" si="4"/>
        <v>95.013999999999996</v>
      </c>
    </row>
    <row r="316" spans="1:5" x14ac:dyDescent="0.25">
      <c r="A316" s="71">
        <v>44510</v>
      </c>
      <c r="B316" s="72">
        <v>97.096999999999994</v>
      </c>
      <c r="C316" s="72"/>
      <c r="D316" s="72">
        <v>0</v>
      </c>
      <c r="E316" s="73">
        <f t="shared" si="4"/>
        <v>97.096999999999994</v>
      </c>
    </row>
    <row r="317" spans="1:5" x14ac:dyDescent="0.25">
      <c r="A317" s="71">
        <v>44511</v>
      </c>
      <c r="B317" s="72">
        <v>98.173000000000002</v>
      </c>
      <c r="C317" s="72"/>
      <c r="D317" s="72">
        <v>0</v>
      </c>
      <c r="E317" s="73">
        <f t="shared" si="4"/>
        <v>98.173000000000002</v>
      </c>
    </row>
    <row r="318" spans="1:5" x14ac:dyDescent="0.25">
      <c r="A318" s="71">
        <v>44512</v>
      </c>
      <c r="B318" s="72">
        <v>98.27</v>
      </c>
      <c r="C318" s="72"/>
      <c r="D318" s="72">
        <v>0</v>
      </c>
      <c r="E318" s="73">
        <f t="shared" si="4"/>
        <v>98.27</v>
      </c>
    </row>
    <row r="319" spans="1:5" x14ac:dyDescent="0.25">
      <c r="A319" s="71">
        <v>44513</v>
      </c>
      <c r="B319" s="72">
        <v>96.263000000000005</v>
      </c>
      <c r="C319" s="72"/>
      <c r="D319" s="72">
        <v>0</v>
      </c>
      <c r="E319" s="73">
        <f t="shared" si="4"/>
        <v>96.263000000000005</v>
      </c>
    </row>
    <row r="320" spans="1:5" x14ac:dyDescent="0.25">
      <c r="A320" s="71">
        <v>44514</v>
      </c>
      <c r="B320" s="72">
        <v>95.165999999999997</v>
      </c>
      <c r="C320" s="72"/>
      <c r="D320" s="72">
        <v>0</v>
      </c>
      <c r="E320" s="73">
        <f t="shared" si="4"/>
        <v>95.165999999999997</v>
      </c>
    </row>
    <row r="321" spans="1:5" x14ac:dyDescent="0.25">
      <c r="A321" s="71">
        <v>44515</v>
      </c>
      <c r="B321" s="72">
        <v>91.808000000000007</v>
      </c>
      <c r="C321" s="72"/>
      <c r="D321" s="72">
        <v>0</v>
      </c>
      <c r="E321" s="73">
        <f t="shared" si="4"/>
        <v>91.808000000000007</v>
      </c>
    </row>
    <row r="322" spans="1:5" x14ac:dyDescent="0.25">
      <c r="A322" s="71">
        <v>44516</v>
      </c>
      <c r="B322" s="72">
        <v>88.954999999999998</v>
      </c>
      <c r="C322" s="72"/>
      <c r="D322" s="72">
        <v>0</v>
      </c>
      <c r="E322" s="73">
        <f t="shared" si="4"/>
        <v>88.954999999999998</v>
      </c>
    </row>
    <row r="323" spans="1:5" x14ac:dyDescent="0.25">
      <c r="A323" s="71">
        <v>44517</v>
      </c>
      <c r="B323" s="72">
        <v>89.614000000000004</v>
      </c>
      <c r="C323" s="72"/>
      <c r="D323" s="72">
        <v>0</v>
      </c>
      <c r="E323" s="73">
        <f t="shared" si="4"/>
        <v>89.614000000000004</v>
      </c>
    </row>
    <row r="324" spans="1:5" x14ac:dyDescent="0.25">
      <c r="A324" s="71">
        <v>44518</v>
      </c>
      <c r="B324" s="72">
        <v>95.238</v>
      </c>
      <c r="C324" s="72"/>
      <c r="D324" s="72">
        <v>0</v>
      </c>
      <c r="E324" s="73">
        <f t="shared" ref="E324:E387" si="5">+B324-D324</f>
        <v>95.238</v>
      </c>
    </row>
    <row r="325" spans="1:5" x14ac:dyDescent="0.25">
      <c r="A325" s="71">
        <v>44519</v>
      </c>
      <c r="B325" s="72">
        <v>99.399000000000001</v>
      </c>
      <c r="C325" s="72"/>
      <c r="D325" s="72">
        <v>0</v>
      </c>
      <c r="E325" s="73">
        <f t="shared" si="5"/>
        <v>99.399000000000001</v>
      </c>
    </row>
    <row r="326" spans="1:5" x14ac:dyDescent="0.25">
      <c r="A326" s="71">
        <v>44520</v>
      </c>
      <c r="B326" s="72">
        <v>96.739000000000004</v>
      </c>
      <c r="C326" s="72"/>
      <c r="D326" s="72">
        <v>0</v>
      </c>
      <c r="E326" s="73">
        <f t="shared" si="5"/>
        <v>96.739000000000004</v>
      </c>
    </row>
    <row r="327" spans="1:5" x14ac:dyDescent="0.25">
      <c r="A327" s="71">
        <v>44521</v>
      </c>
      <c r="B327" s="72">
        <v>96.923000000000002</v>
      </c>
      <c r="C327" s="72"/>
      <c r="D327" s="72">
        <v>0</v>
      </c>
      <c r="E327" s="73">
        <f t="shared" si="5"/>
        <v>96.923000000000002</v>
      </c>
    </row>
    <row r="328" spans="1:5" x14ac:dyDescent="0.25">
      <c r="A328" s="71">
        <v>44522</v>
      </c>
      <c r="B328" s="72">
        <v>175.767</v>
      </c>
      <c r="C328" s="72">
        <v>10.8</v>
      </c>
      <c r="D328" s="72">
        <v>74.518000000000001</v>
      </c>
      <c r="E328" s="73">
        <f t="shared" si="5"/>
        <v>101.249</v>
      </c>
    </row>
    <row r="329" spans="1:5" x14ac:dyDescent="0.25">
      <c r="A329" s="71">
        <v>44523</v>
      </c>
      <c r="B329" s="72">
        <v>119.812</v>
      </c>
      <c r="C329" s="72"/>
      <c r="D329" s="72">
        <v>2.67</v>
      </c>
      <c r="E329" s="73">
        <f t="shared" si="5"/>
        <v>117.142</v>
      </c>
    </row>
    <row r="330" spans="1:5" x14ac:dyDescent="0.25">
      <c r="A330" s="71">
        <v>44524</v>
      </c>
      <c r="B330" s="72">
        <v>133.40299999999999</v>
      </c>
      <c r="C330" s="72"/>
      <c r="D330" s="72">
        <v>10.52</v>
      </c>
      <c r="E330" s="73">
        <f t="shared" si="5"/>
        <v>122.883</v>
      </c>
    </row>
    <row r="331" spans="1:5" x14ac:dyDescent="0.25">
      <c r="A331" s="71">
        <v>44525</v>
      </c>
      <c r="B331" s="72">
        <v>104.086</v>
      </c>
      <c r="C331" s="72"/>
      <c r="D331" s="72">
        <v>0</v>
      </c>
      <c r="E331" s="73">
        <f t="shared" si="5"/>
        <v>104.086</v>
      </c>
    </row>
    <row r="332" spans="1:5" x14ac:dyDescent="0.25">
      <c r="A332" s="71">
        <v>44526</v>
      </c>
      <c r="B332" s="72">
        <v>103.449</v>
      </c>
      <c r="C332" s="72"/>
      <c r="D332" s="72">
        <v>0</v>
      </c>
      <c r="E332" s="73">
        <f t="shared" si="5"/>
        <v>103.449</v>
      </c>
    </row>
    <row r="333" spans="1:5" x14ac:dyDescent="0.25">
      <c r="A333" s="71">
        <v>44527</v>
      </c>
      <c r="B333" s="72">
        <v>95.873000000000005</v>
      </c>
      <c r="C333" s="72"/>
      <c r="D333" s="72">
        <v>0</v>
      </c>
      <c r="E333" s="73">
        <f t="shared" si="5"/>
        <v>95.873000000000005</v>
      </c>
    </row>
    <row r="334" spans="1:5" x14ac:dyDescent="0.25">
      <c r="A334" s="71">
        <v>44528</v>
      </c>
      <c r="B334" s="72">
        <v>91.515000000000001</v>
      </c>
      <c r="C334" s="72"/>
      <c r="D334" s="72">
        <v>0</v>
      </c>
      <c r="E334" s="73">
        <f t="shared" si="5"/>
        <v>91.515000000000001</v>
      </c>
    </row>
    <row r="335" spans="1:5" x14ac:dyDescent="0.25">
      <c r="A335" s="71">
        <v>44529</v>
      </c>
      <c r="B335" s="72">
        <v>98.402000000000001</v>
      </c>
      <c r="C335" s="72"/>
      <c r="D335" s="72">
        <v>0</v>
      </c>
      <c r="E335" s="73">
        <f t="shared" si="5"/>
        <v>98.402000000000001</v>
      </c>
    </row>
    <row r="336" spans="1:5" x14ac:dyDescent="0.25">
      <c r="A336" s="71">
        <v>44530</v>
      </c>
      <c r="B336" s="72">
        <v>99.606999999999999</v>
      </c>
      <c r="C336" s="72"/>
      <c r="D336" s="72">
        <v>0</v>
      </c>
      <c r="E336" s="73">
        <f t="shared" si="5"/>
        <v>99.606999999999999</v>
      </c>
    </row>
    <row r="337" spans="1:5" x14ac:dyDescent="0.25">
      <c r="A337" s="71">
        <v>44531</v>
      </c>
      <c r="B337" s="72">
        <v>113.137</v>
      </c>
      <c r="C337" s="72">
        <v>1.0900000000000001</v>
      </c>
      <c r="D337" s="72">
        <v>13.93</v>
      </c>
      <c r="E337" s="73">
        <f t="shared" si="5"/>
        <v>99.206999999999994</v>
      </c>
    </row>
    <row r="338" spans="1:5" x14ac:dyDescent="0.25">
      <c r="A338" s="71">
        <v>44532</v>
      </c>
      <c r="B338" s="72">
        <v>98.834000000000003</v>
      </c>
      <c r="C338" s="72"/>
      <c r="D338" s="72">
        <v>0</v>
      </c>
      <c r="E338" s="73">
        <f t="shared" si="5"/>
        <v>98.834000000000003</v>
      </c>
    </row>
    <row r="339" spans="1:5" x14ac:dyDescent="0.25">
      <c r="A339" s="71">
        <v>44533</v>
      </c>
      <c r="B339" s="72">
        <v>101.46299999999999</v>
      </c>
      <c r="C339" s="72"/>
      <c r="D339" s="72">
        <v>0</v>
      </c>
      <c r="E339" s="73">
        <f t="shared" si="5"/>
        <v>101.46299999999999</v>
      </c>
    </row>
    <row r="340" spans="1:5" x14ac:dyDescent="0.25">
      <c r="A340" s="71">
        <v>44534</v>
      </c>
      <c r="B340" s="72">
        <v>98.927000000000007</v>
      </c>
      <c r="C340" s="72"/>
      <c r="D340" s="72">
        <v>0</v>
      </c>
      <c r="E340" s="73">
        <f t="shared" si="5"/>
        <v>98.927000000000007</v>
      </c>
    </row>
    <row r="341" spans="1:5" x14ac:dyDescent="0.25">
      <c r="A341" s="71">
        <v>44535</v>
      </c>
      <c r="B341" s="72">
        <v>94.01</v>
      </c>
      <c r="C341" s="72"/>
      <c r="D341" s="72">
        <v>0</v>
      </c>
      <c r="E341" s="73">
        <f t="shared" si="5"/>
        <v>94.01</v>
      </c>
    </row>
    <row r="342" spans="1:5" x14ac:dyDescent="0.25">
      <c r="A342" s="71">
        <v>44536</v>
      </c>
      <c r="B342" s="72">
        <v>93.646000000000001</v>
      </c>
      <c r="C342" s="72"/>
      <c r="D342" s="72">
        <v>0</v>
      </c>
      <c r="E342" s="73">
        <f t="shared" si="5"/>
        <v>93.646000000000001</v>
      </c>
    </row>
    <row r="343" spans="1:5" x14ac:dyDescent="0.25">
      <c r="A343" s="71">
        <v>44537</v>
      </c>
      <c r="B343" s="72">
        <v>97.274000000000001</v>
      </c>
      <c r="C343" s="72"/>
      <c r="D343" s="72">
        <v>0</v>
      </c>
      <c r="E343" s="73">
        <f t="shared" si="5"/>
        <v>97.274000000000001</v>
      </c>
    </row>
    <row r="344" spans="1:5" x14ac:dyDescent="0.25">
      <c r="A344" s="71">
        <v>44538</v>
      </c>
      <c r="B344" s="72">
        <v>109.92999999999999</v>
      </c>
      <c r="C344" s="72"/>
      <c r="D344" s="72">
        <v>0.3</v>
      </c>
      <c r="E344" s="73">
        <f t="shared" si="5"/>
        <v>109.63</v>
      </c>
    </row>
    <row r="345" spans="1:5" x14ac:dyDescent="0.25">
      <c r="A345" s="71">
        <v>44539</v>
      </c>
      <c r="B345" s="72">
        <v>101.14</v>
      </c>
      <c r="C345" s="72"/>
      <c r="D345" s="72">
        <v>0</v>
      </c>
      <c r="E345" s="73">
        <f t="shared" si="5"/>
        <v>101.14</v>
      </c>
    </row>
    <row r="346" spans="1:5" x14ac:dyDescent="0.25">
      <c r="A346" s="71">
        <v>44540</v>
      </c>
      <c r="B346" s="72">
        <v>102.947</v>
      </c>
      <c r="C346" s="72"/>
      <c r="D346" s="72">
        <v>0</v>
      </c>
      <c r="E346" s="73">
        <f t="shared" si="5"/>
        <v>102.947</v>
      </c>
    </row>
    <row r="347" spans="1:5" x14ac:dyDescent="0.25">
      <c r="A347" s="71">
        <v>44541</v>
      </c>
      <c r="B347" s="72">
        <v>106.01600000000001</v>
      </c>
      <c r="C347" s="72"/>
      <c r="D347" s="72">
        <v>0</v>
      </c>
      <c r="E347" s="73">
        <f t="shared" si="5"/>
        <v>106.01600000000001</v>
      </c>
    </row>
    <row r="348" spans="1:5" x14ac:dyDescent="0.25">
      <c r="A348" s="71">
        <v>44542</v>
      </c>
      <c r="B348" s="72">
        <v>109.462</v>
      </c>
      <c r="C348" s="72"/>
      <c r="D348" s="72">
        <v>0</v>
      </c>
      <c r="E348" s="73">
        <f t="shared" si="5"/>
        <v>109.462</v>
      </c>
    </row>
    <row r="349" spans="1:5" x14ac:dyDescent="0.25">
      <c r="A349" s="71">
        <v>44543</v>
      </c>
      <c r="B349" s="72">
        <v>124.498</v>
      </c>
      <c r="C349" s="72"/>
      <c r="D349" s="72">
        <v>0</v>
      </c>
      <c r="E349" s="73">
        <f t="shared" si="5"/>
        <v>124.498</v>
      </c>
    </row>
    <row r="350" spans="1:5" x14ac:dyDescent="0.25">
      <c r="A350" s="71">
        <v>44544</v>
      </c>
      <c r="B350" s="72">
        <v>128.17599999999999</v>
      </c>
      <c r="C350" s="72"/>
      <c r="D350" s="72">
        <v>0</v>
      </c>
      <c r="E350" s="73">
        <f t="shared" si="5"/>
        <v>128.17599999999999</v>
      </c>
    </row>
    <row r="351" spans="1:5" x14ac:dyDescent="0.25">
      <c r="A351" s="71">
        <v>44545</v>
      </c>
      <c r="B351" s="72">
        <v>115.57899999999999</v>
      </c>
      <c r="C351" s="72"/>
      <c r="D351" s="72">
        <v>0</v>
      </c>
      <c r="E351" s="73">
        <f t="shared" si="5"/>
        <v>115.57899999999999</v>
      </c>
    </row>
    <row r="352" spans="1:5" x14ac:dyDescent="0.25">
      <c r="A352" s="71">
        <v>44546</v>
      </c>
      <c r="B352" s="72">
        <v>128.65299999999999</v>
      </c>
      <c r="C352" s="72"/>
      <c r="D352" s="72">
        <v>0</v>
      </c>
      <c r="E352" s="73">
        <f t="shared" si="5"/>
        <v>128.65299999999999</v>
      </c>
    </row>
    <row r="353" spans="1:5" x14ac:dyDescent="0.25">
      <c r="A353" s="71">
        <v>44547</v>
      </c>
      <c r="B353" s="72">
        <v>118.346</v>
      </c>
      <c r="C353" s="72"/>
      <c r="D353" s="72">
        <v>0</v>
      </c>
      <c r="E353" s="73">
        <f t="shared" si="5"/>
        <v>118.346</v>
      </c>
    </row>
    <row r="354" spans="1:5" x14ac:dyDescent="0.25">
      <c r="A354" s="71">
        <v>44548</v>
      </c>
      <c r="B354" s="72">
        <v>102.50700000000001</v>
      </c>
      <c r="C354" s="72"/>
      <c r="D354" s="72">
        <v>0</v>
      </c>
      <c r="E354" s="73">
        <f t="shared" si="5"/>
        <v>102.50700000000001</v>
      </c>
    </row>
    <row r="355" spans="1:5" x14ac:dyDescent="0.25">
      <c r="A355" s="71">
        <v>44549</v>
      </c>
      <c r="B355" s="72">
        <v>97.138000000000005</v>
      </c>
      <c r="C355" s="72"/>
      <c r="D355" s="72">
        <v>0</v>
      </c>
      <c r="E355" s="73">
        <f t="shared" si="5"/>
        <v>97.138000000000005</v>
      </c>
    </row>
    <row r="356" spans="1:5" x14ac:dyDescent="0.25">
      <c r="A356" s="71">
        <v>44550</v>
      </c>
      <c r="B356" s="72">
        <v>102.255</v>
      </c>
      <c r="C356" s="72"/>
      <c r="D356" s="72">
        <v>0</v>
      </c>
      <c r="E356" s="73">
        <f t="shared" si="5"/>
        <v>102.255</v>
      </c>
    </row>
    <row r="357" spans="1:5" x14ac:dyDescent="0.25">
      <c r="A357" s="71">
        <v>44551</v>
      </c>
      <c r="B357" s="72">
        <v>102.682</v>
      </c>
      <c r="C357" s="72"/>
      <c r="D357" s="72">
        <v>0</v>
      </c>
      <c r="E357" s="73">
        <f t="shared" si="5"/>
        <v>102.682</v>
      </c>
    </row>
    <row r="358" spans="1:5" x14ac:dyDescent="0.25">
      <c r="A358" s="71">
        <v>44552</v>
      </c>
      <c r="B358" s="72">
        <v>103.827</v>
      </c>
      <c r="C358" s="72"/>
      <c r="D358" s="72">
        <v>0</v>
      </c>
      <c r="E358" s="73">
        <f t="shared" si="5"/>
        <v>103.827</v>
      </c>
    </row>
    <row r="359" spans="1:5" x14ac:dyDescent="0.25">
      <c r="A359" s="71">
        <v>44553</v>
      </c>
      <c r="B359" s="72">
        <v>110.583</v>
      </c>
      <c r="C359" s="72">
        <v>2.36</v>
      </c>
      <c r="D359" s="72">
        <v>2.36</v>
      </c>
      <c r="E359" s="73">
        <f t="shared" si="5"/>
        <v>108.223</v>
      </c>
    </row>
    <row r="360" spans="1:5" x14ac:dyDescent="0.25">
      <c r="A360" s="71">
        <v>44554</v>
      </c>
      <c r="B360" s="72">
        <v>121.152</v>
      </c>
      <c r="C360" s="72">
        <v>2.5</v>
      </c>
      <c r="D360" s="72">
        <v>2.5</v>
      </c>
      <c r="E360" s="73">
        <f t="shared" si="5"/>
        <v>118.652</v>
      </c>
    </row>
    <row r="361" spans="1:5" x14ac:dyDescent="0.25">
      <c r="A361" s="71">
        <v>44555</v>
      </c>
      <c r="B361" s="72">
        <v>190.75400000000002</v>
      </c>
      <c r="C361" s="72">
        <v>11.69</v>
      </c>
      <c r="D361" s="72">
        <v>65.396000000000001</v>
      </c>
      <c r="E361" s="73">
        <f t="shared" si="5"/>
        <v>125.35800000000002</v>
      </c>
    </row>
    <row r="362" spans="1:5" x14ac:dyDescent="0.25">
      <c r="A362" s="71">
        <v>44556</v>
      </c>
      <c r="B362" s="72">
        <v>181.67700000000002</v>
      </c>
      <c r="C362" s="72">
        <v>9.56</v>
      </c>
      <c r="D362" s="72">
        <v>62.400000000000006</v>
      </c>
      <c r="E362" s="73">
        <f t="shared" si="5"/>
        <v>119.27700000000002</v>
      </c>
    </row>
    <row r="363" spans="1:5" x14ac:dyDescent="0.25">
      <c r="A363" s="71">
        <v>44557</v>
      </c>
      <c r="B363" s="72">
        <v>121.873</v>
      </c>
      <c r="C363" s="72"/>
      <c r="D363" s="72">
        <v>0</v>
      </c>
      <c r="E363" s="73">
        <f t="shared" si="5"/>
        <v>121.873</v>
      </c>
    </row>
    <row r="364" spans="1:5" x14ac:dyDescent="0.25">
      <c r="A364" s="71">
        <v>44558</v>
      </c>
      <c r="B364" s="72">
        <v>120.021</v>
      </c>
      <c r="C364" s="72"/>
      <c r="D364" s="72">
        <v>0</v>
      </c>
      <c r="E364" s="73">
        <f t="shared" si="5"/>
        <v>120.021</v>
      </c>
    </row>
    <row r="365" spans="1:5" x14ac:dyDescent="0.25">
      <c r="A365" s="71">
        <v>44559</v>
      </c>
      <c r="B365" s="72">
        <v>123.148</v>
      </c>
      <c r="C365" s="72"/>
      <c r="D365" s="72">
        <v>0</v>
      </c>
      <c r="E365" s="73">
        <f t="shared" si="5"/>
        <v>123.148</v>
      </c>
    </row>
    <row r="366" spans="1:5" x14ac:dyDescent="0.25">
      <c r="A366" s="71">
        <v>44560</v>
      </c>
      <c r="B366" s="72">
        <v>107.515</v>
      </c>
      <c r="C366" s="72"/>
      <c r="D366" s="72">
        <v>0</v>
      </c>
      <c r="E366" s="73">
        <f t="shared" si="5"/>
        <v>107.515</v>
      </c>
    </row>
    <row r="367" spans="1:5" x14ac:dyDescent="0.25">
      <c r="A367" s="71">
        <v>44561</v>
      </c>
      <c r="B367" s="72">
        <v>102.12</v>
      </c>
      <c r="C367" s="72"/>
      <c r="D367" s="72">
        <v>0</v>
      </c>
      <c r="E367" s="73">
        <f t="shared" si="5"/>
        <v>102.12</v>
      </c>
    </row>
    <row r="368" spans="1:5" x14ac:dyDescent="0.25">
      <c r="A368" s="71">
        <v>44562</v>
      </c>
      <c r="B368" s="72">
        <v>101.483</v>
      </c>
      <c r="C368" s="72"/>
      <c r="D368" s="72">
        <v>0</v>
      </c>
      <c r="E368" s="73">
        <f t="shared" si="5"/>
        <v>101.483</v>
      </c>
    </row>
    <row r="369" spans="1:5" x14ac:dyDescent="0.25">
      <c r="A369" s="71">
        <v>44563</v>
      </c>
      <c r="B369" s="72">
        <v>97.447999999999993</v>
      </c>
      <c r="C369" s="72"/>
      <c r="D369" s="72">
        <v>0</v>
      </c>
      <c r="E369" s="73">
        <f t="shared" si="5"/>
        <v>97.447999999999993</v>
      </c>
    </row>
    <row r="370" spans="1:5" x14ac:dyDescent="0.25">
      <c r="A370" s="71">
        <v>44564</v>
      </c>
      <c r="B370" s="72">
        <v>98.838999999999999</v>
      </c>
      <c r="C370" s="72"/>
      <c r="D370" s="72">
        <v>0</v>
      </c>
      <c r="E370" s="73">
        <f t="shared" si="5"/>
        <v>98.838999999999999</v>
      </c>
    </row>
    <row r="371" spans="1:5" x14ac:dyDescent="0.25">
      <c r="A371" s="71">
        <v>44565</v>
      </c>
      <c r="B371" s="72">
        <v>108.16499999999999</v>
      </c>
      <c r="C371" s="72">
        <v>2.1</v>
      </c>
      <c r="D371" s="72">
        <v>2.46</v>
      </c>
      <c r="E371" s="73">
        <f t="shared" si="5"/>
        <v>105.705</v>
      </c>
    </row>
    <row r="372" spans="1:5" x14ac:dyDescent="0.25">
      <c r="A372" s="71">
        <v>44566</v>
      </c>
      <c r="B372" s="72">
        <v>123.44800000000001</v>
      </c>
      <c r="C372" s="72">
        <v>0.41</v>
      </c>
      <c r="D372" s="72">
        <v>18.57</v>
      </c>
      <c r="E372" s="73">
        <f t="shared" si="5"/>
        <v>104.87800000000001</v>
      </c>
    </row>
    <row r="373" spans="1:5" x14ac:dyDescent="0.25">
      <c r="A373" s="71">
        <v>44567</v>
      </c>
      <c r="B373" s="72">
        <v>105.85599999999999</v>
      </c>
      <c r="C373" s="72"/>
      <c r="D373" s="72">
        <v>0</v>
      </c>
      <c r="E373" s="73">
        <f t="shared" si="5"/>
        <v>105.85599999999999</v>
      </c>
    </row>
    <row r="374" spans="1:5" x14ac:dyDescent="0.25">
      <c r="A374" s="71">
        <v>44568</v>
      </c>
      <c r="B374" s="72">
        <v>105.449</v>
      </c>
      <c r="C374" s="72"/>
      <c r="D374" s="72">
        <v>0</v>
      </c>
      <c r="E374" s="73">
        <f t="shared" si="5"/>
        <v>105.449</v>
      </c>
    </row>
    <row r="375" spans="1:5" x14ac:dyDescent="0.25">
      <c r="A375" s="71">
        <v>44569</v>
      </c>
      <c r="B375" s="72">
        <v>116.001</v>
      </c>
      <c r="C375" s="72"/>
      <c r="D375" s="72">
        <v>0</v>
      </c>
      <c r="E375" s="73">
        <f t="shared" si="5"/>
        <v>116.001</v>
      </c>
    </row>
    <row r="376" spans="1:5" x14ac:dyDescent="0.25">
      <c r="A376" s="71">
        <v>44570</v>
      </c>
      <c r="B376" s="72">
        <v>114.914</v>
      </c>
      <c r="C376" s="72"/>
      <c r="D376" s="72">
        <v>0</v>
      </c>
      <c r="E376" s="73">
        <f t="shared" si="5"/>
        <v>114.914</v>
      </c>
    </row>
    <row r="377" spans="1:5" x14ac:dyDescent="0.25">
      <c r="A377" s="71">
        <v>44571</v>
      </c>
      <c r="B377" s="72">
        <v>100.199</v>
      </c>
      <c r="C377" s="72"/>
      <c r="D377" s="72">
        <v>0</v>
      </c>
      <c r="E377" s="73">
        <f t="shared" si="5"/>
        <v>100.199</v>
      </c>
    </row>
    <row r="378" spans="1:5" x14ac:dyDescent="0.25">
      <c r="A378" s="71">
        <v>44572</v>
      </c>
      <c r="B378" s="72">
        <v>98.387</v>
      </c>
      <c r="C378" s="72"/>
      <c r="D378" s="72">
        <v>0</v>
      </c>
      <c r="E378" s="73">
        <f t="shared" si="5"/>
        <v>98.387</v>
      </c>
    </row>
    <row r="379" spans="1:5" x14ac:dyDescent="0.25">
      <c r="A379" s="71">
        <v>44573</v>
      </c>
      <c r="B379" s="72">
        <v>99.763999999999996</v>
      </c>
      <c r="C379" s="72"/>
      <c r="D379" s="72">
        <v>0</v>
      </c>
      <c r="E379" s="73">
        <f t="shared" si="5"/>
        <v>99.763999999999996</v>
      </c>
    </row>
    <row r="380" spans="1:5" x14ac:dyDescent="0.25">
      <c r="A380" s="71">
        <v>44574</v>
      </c>
      <c r="B380" s="72">
        <v>101.59399999999999</v>
      </c>
      <c r="C380" s="72"/>
      <c r="D380" s="72">
        <v>0</v>
      </c>
      <c r="E380" s="73">
        <f t="shared" si="5"/>
        <v>101.59399999999999</v>
      </c>
    </row>
    <row r="381" spans="1:5" x14ac:dyDescent="0.25">
      <c r="A381" s="71">
        <v>44575</v>
      </c>
      <c r="B381" s="72">
        <v>103.116</v>
      </c>
      <c r="C381" s="72"/>
      <c r="D381" s="72">
        <v>0</v>
      </c>
      <c r="E381" s="73">
        <f t="shared" si="5"/>
        <v>103.116</v>
      </c>
    </row>
    <row r="382" spans="1:5" x14ac:dyDescent="0.25">
      <c r="A382" s="71">
        <v>44576</v>
      </c>
      <c r="B382" s="72">
        <v>97.759</v>
      </c>
      <c r="C382" s="72"/>
      <c r="D382" s="72">
        <v>0</v>
      </c>
      <c r="E382" s="73">
        <f t="shared" si="5"/>
        <v>97.759</v>
      </c>
    </row>
    <row r="383" spans="1:5" x14ac:dyDescent="0.25">
      <c r="A383" s="71">
        <v>44577</v>
      </c>
      <c r="B383" s="72">
        <v>96.801000000000002</v>
      </c>
      <c r="C383" s="72"/>
      <c r="D383" s="72">
        <v>0</v>
      </c>
      <c r="E383" s="73">
        <f t="shared" si="5"/>
        <v>96.801000000000002</v>
      </c>
    </row>
    <row r="384" spans="1:5" x14ac:dyDescent="0.25">
      <c r="A384" s="71">
        <v>44578</v>
      </c>
      <c r="B384" s="72">
        <v>77.260000000000005</v>
      </c>
      <c r="C384" s="72"/>
      <c r="D384" s="72">
        <v>0</v>
      </c>
      <c r="E384" s="73">
        <f t="shared" si="5"/>
        <v>77.260000000000005</v>
      </c>
    </row>
    <row r="385" spans="1:5" x14ac:dyDescent="0.25">
      <c r="A385" s="71">
        <v>44579</v>
      </c>
      <c r="B385" s="72">
        <v>105.13</v>
      </c>
      <c r="C385" s="72"/>
      <c r="D385" s="72">
        <v>0</v>
      </c>
      <c r="E385" s="73">
        <f t="shared" si="5"/>
        <v>105.13</v>
      </c>
    </row>
    <row r="386" spans="1:5" x14ac:dyDescent="0.25">
      <c r="A386" s="71">
        <v>44580</v>
      </c>
      <c r="B386" s="72">
        <v>92.11</v>
      </c>
      <c r="C386" s="72"/>
      <c r="D386" s="72">
        <v>0</v>
      </c>
      <c r="E386" s="73">
        <f t="shared" si="5"/>
        <v>92.11</v>
      </c>
    </row>
    <row r="387" spans="1:5" x14ac:dyDescent="0.25">
      <c r="A387" s="71">
        <v>44581</v>
      </c>
      <c r="B387" s="72">
        <v>96.212000000000003</v>
      </c>
      <c r="C387" s="72"/>
      <c r="D387" s="72">
        <v>0</v>
      </c>
      <c r="E387" s="73">
        <f t="shared" si="5"/>
        <v>96.212000000000003</v>
      </c>
    </row>
    <row r="388" spans="1:5" x14ac:dyDescent="0.25">
      <c r="A388" s="71">
        <v>44582</v>
      </c>
      <c r="B388" s="72">
        <v>99.456999999999994</v>
      </c>
      <c r="C388" s="72"/>
      <c r="D388" s="72">
        <v>0</v>
      </c>
      <c r="E388" s="73">
        <f t="shared" ref="E388:E451" si="6">+B388-D388</f>
        <v>99.456999999999994</v>
      </c>
    </row>
    <row r="389" spans="1:5" x14ac:dyDescent="0.25">
      <c r="A389" s="71">
        <v>44583</v>
      </c>
      <c r="B389" s="72">
        <v>92.227999999999994</v>
      </c>
      <c r="C389" s="72"/>
      <c r="D389" s="72">
        <v>0</v>
      </c>
      <c r="E389" s="73">
        <f t="shared" si="6"/>
        <v>92.227999999999994</v>
      </c>
    </row>
    <row r="390" spans="1:5" x14ac:dyDescent="0.25">
      <c r="A390" s="71">
        <v>44584</v>
      </c>
      <c r="B390" s="72">
        <v>93.102000000000004</v>
      </c>
      <c r="C390" s="72"/>
      <c r="D390" s="72">
        <v>0</v>
      </c>
      <c r="E390" s="73">
        <f t="shared" si="6"/>
        <v>93.102000000000004</v>
      </c>
    </row>
    <row r="391" spans="1:5" x14ac:dyDescent="0.25">
      <c r="A391" s="71">
        <v>44585</v>
      </c>
      <c r="B391" s="72">
        <v>92.664000000000001</v>
      </c>
      <c r="C391" s="72"/>
      <c r="D391" s="72">
        <v>0</v>
      </c>
      <c r="E391" s="73">
        <f t="shared" si="6"/>
        <v>92.664000000000001</v>
      </c>
    </row>
    <row r="392" spans="1:5" x14ac:dyDescent="0.25">
      <c r="A392" s="71">
        <v>44586</v>
      </c>
      <c r="B392" s="72">
        <v>96.462000000000003</v>
      </c>
      <c r="C392" s="72"/>
      <c r="D392" s="72">
        <v>0</v>
      </c>
      <c r="E392" s="73">
        <f t="shared" si="6"/>
        <v>96.462000000000003</v>
      </c>
    </row>
    <row r="393" spans="1:5" x14ac:dyDescent="0.25">
      <c r="A393" s="71">
        <v>44587</v>
      </c>
      <c r="B393" s="72">
        <v>97.125</v>
      </c>
      <c r="C393" s="72"/>
      <c r="D393" s="72">
        <v>0</v>
      </c>
      <c r="E393" s="73">
        <f t="shared" si="6"/>
        <v>97.125</v>
      </c>
    </row>
    <row r="394" spans="1:5" x14ac:dyDescent="0.25">
      <c r="A394" s="71">
        <v>44588</v>
      </c>
      <c r="B394" s="72">
        <v>100.46299999999999</v>
      </c>
      <c r="C394" s="72"/>
      <c r="D394" s="72">
        <v>0</v>
      </c>
      <c r="E394" s="73">
        <f t="shared" si="6"/>
        <v>100.46299999999999</v>
      </c>
    </row>
    <row r="395" spans="1:5" x14ac:dyDescent="0.25">
      <c r="A395" s="71">
        <v>44589</v>
      </c>
      <c r="B395" s="72">
        <v>97.912000000000006</v>
      </c>
      <c r="C395" s="72"/>
      <c r="D395" s="72">
        <v>0</v>
      </c>
      <c r="E395" s="73">
        <f t="shared" si="6"/>
        <v>97.912000000000006</v>
      </c>
    </row>
    <row r="396" spans="1:5" x14ac:dyDescent="0.25">
      <c r="A396" s="71">
        <v>44590</v>
      </c>
      <c r="B396" s="72">
        <v>93.338999999999999</v>
      </c>
      <c r="C396" s="72"/>
      <c r="D396" s="72">
        <v>0</v>
      </c>
      <c r="E396" s="73">
        <f t="shared" si="6"/>
        <v>93.338999999999999</v>
      </c>
    </row>
    <row r="397" spans="1:5" x14ac:dyDescent="0.25">
      <c r="A397" s="71">
        <v>44591</v>
      </c>
      <c r="B397" s="72">
        <v>89.29</v>
      </c>
      <c r="C397" s="72"/>
      <c r="D397" s="72">
        <v>0</v>
      </c>
      <c r="E397" s="73">
        <f t="shared" si="6"/>
        <v>89.29</v>
      </c>
    </row>
    <row r="398" spans="1:5" x14ac:dyDescent="0.25">
      <c r="A398" s="71">
        <v>44592</v>
      </c>
      <c r="B398" s="72">
        <v>102.08</v>
      </c>
      <c r="C398" s="72"/>
      <c r="D398" s="72">
        <v>0</v>
      </c>
      <c r="E398" s="73">
        <f t="shared" si="6"/>
        <v>102.08</v>
      </c>
    </row>
    <row r="399" spans="1:5" x14ac:dyDescent="0.25">
      <c r="A399" s="71">
        <v>44593</v>
      </c>
      <c r="B399" s="72">
        <v>88.772000000000006</v>
      </c>
      <c r="C399" s="72"/>
      <c r="D399" s="72">
        <v>0</v>
      </c>
      <c r="E399" s="73">
        <f t="shared" si="6"/>
        <v>88.772000000000006</v>
      </c>
    </row>
    <row r="400" spans="1:5" x14ac:dyDescent="0.25">
      <c r="A400" s="71">
        <v>44594</v>
      </c>
      <c r="B400" s="72">
        <v>85.451999999999998</v>
      </c>
      <c r="C400" s="72"/>
      <c r="D400" s="72">
        <v>0</v>
      </c>
      <c r="E400" s="73">
        <f t="shared" si="6"/>
        <v>85.451999999999998</v>
      </c>
    </row>
    <row r="401" spans="1:5" x14ac:dyDescent="0.25">
      <c r="A401" s="71">
        <v>44595</v>
      </c>
      <c r="B401" s="72">
        <v>85.882999999999996</v>
      </c>
      <c r="C401" s="72"/>
      <c r="D401" s="72">
        <v>0</v>
      </c>
      <c r="E401" s="73">
        <f t="shared" si="6"/>
        <v>85.882999999999996</v>
      </c>
    </row>
    <row r="402" spans="1:5" x14ac:dyDescent="0.25">
      <c r="A402" s="71">
        <v>44596</v>
      </c>
      <c r="B402" s="72">
        <v>84.08</v>
      </c>
      <c r="C402" s="72"/>
      <c r="D402" s="72">
        <v>0</v>
      </c>
      <c r="E402" s="73">
        <f t="shared" si="6"/>
        <v>84.08</v>
      </c>
    </row>
    <row r="403" spans="1:5" x14ac:dyDescent="0.25">
      <c r="A403" s="71">
        <v>44597</v>
      </c>
      <c r="B403" s="72">
        <v>82.808999999999997</v>
      </c>
      <c r="C403" s="72"/>
      <c r="D403" s="72">
        <v>0</v>
      </c>
      <c r="E403" s="73">
        <f t="shared" si="6"/>
        <v>82.808999999999997</v>
      </c>
    </row>
    <row r="404" spans="1:5" x14ac:dyDescent="0.25">
      <c r="A404" s="71">
        <v>44598</v>
      </c>
      <c r="B404" s="72">
        <v>84.537999999999997</v>
      </c>
      <c r="C404" s="72"/>
      <c r="D404" s="72">
        <v>0</v>
      </c>
      <c r="E404" s="73">
        <f t="shared" si="6"/>
        <v>84.537999999999997</v>
      </c>
    </row>
    <row r="405" spans="1:5" x14ac:dyDescent="0.25">
      <c r="A405" s="71">
        <v>44599</v>
      </c>
      <c r="B405" s="72">
        <v>86.807000000000002</v>
      </c>
      <c r="C405" s="72"/>
      <c r="D405" s="72">
        <v>0</v>
      </c>
      <c r="E405" s="73">
        <f t="shared" si="6"/>
        <v>86.807000000000002</v>
      </c>
    </row>
    <row r="406" spans="1:5" x14ac:dyDescent="0.25">
      <c r="A406" s="71">
        <v>44600</v>
      </c>
      <c r="B406" s="72">
        <v>87.131</v>
      </c>
      <c r="C406" s="72"/>
      <c r="D406" s="72">
        <v>0</v>
      </c>
      <c r="E406" s="73">
        <f t="shared" si="6"/>
        <v>87.131</v>
      </c>
    </row>
    <row r="407" spans="1:5" x14ac:dyDescent="0.25">
      <c r="A407" s="71">
        <v>44601</v>
      </c>
      <c r="B407" s="72">
        <v>85.206999999999994</v>
      </c>
      <c r="C407" s="72"/>
      <c r="D407" s="72">
        <v>0</v>
      </c>
      <c r="E407" s="73">
        <f t="shared" si="6"/>
        <v>85.206999999999994</v>
      </c>
    </row>
    <row r="408" spans="1:5" x14ac:dyDescent="0.25">
      <c r="A408" s="71">
        <v>44602</v>
      </c>
      <c r="B408" s="72">
        <v>86.257000000000005</v>
      </c>
      <c r="C408" s="72"/>
      <c r="D408" s="72">
        <v>0</v>
      </c>
      <c r="E408" s="73">
        <f t="shared" si="6"/>
        <v>86.257000000000005</v>
      </c>
    </row>
    <row r="409" spans="1:5" x14ac:dyDescent="0.25">
      <c r="A409" s="71">
        <v>44603</v>
      </c>
      <c r="B409" s="72">
        <v>82.474999999999994</v>
      </c>
      <c r="C409" s="72"/>
      <c r="D409" s="72">
        <v>0</v>
      </c>
      <c r="E409" s="73">
        <f t="shared" si="6"/>
        <v>82.474999999999994</v>
      </c>
    </row>
    <row r="410" spans="1:5" x14ac:dyDescent="0.25">
      <c r="A410" s="71">
        <v>44604</v>
      </c>
      <c r="B410" s="72">
        <v>82.899000000000001</v>
      </c>
      <c r="C410" s="72"/>
      <c r="D410" s="72">
        <v>0</v>
      </c>
      <c r="E410" s="73">
        <f t="shared" si="6"/>
        <v>82.899000000000001</v>
      </c>
    </row>
    <row r="411" spans="1:5" x14ac:dyDescent="0.25">
      <c r="A411" s="71">
        <v>44605</v>
      </c>
      <c r="B411" s="72">
        <v>89.861999999999995</v>
      </c>
      <c r="C411" s="72"/>
      <c r="D411" s="72">
        <v>0</v>
      </c>
      <c r="E411" s="73">
        <f t="shared" si="6"/>
        <v>89.861999999999995</v>
      </c>
    </row>
    <row r="412" spans="1:5" x14ac:dyDescent="0.25">
      <c r="A412" s="71">
        <v>44606</v>
      </c>
      <c r="B412" s="72">
        <v>94.43</v>
      </c>
      <c r="C412" s="72"/>
      <c r="D412" s="72">
        <v>0</v>
      </c>
      <c r="E412" s="73">
        <f t="shared" si="6"/>
        <v>94.43</v>
      </c>
    </row>
    <row r="413" spans="1:5" x14ac:dyDescent="0.25">
      <c r="A413" s="71">
        <v>44607</v>
      </c>
      <c r="B413" s="72">
        <v>89.688999999999993</v>
      </c>
      <c r="C413" s="72"/>
      <c r="D413" s="72">
        <v>0</v>
      </c>
      <c r="E413" s="73">
        <f t="shared" si="6"/>
        <v>89.688999999999993</v>
      </c>
    </row>
    <row r="414" spans="1:5" x14ac:dyDescent="0.25">
      <c r="A414" s="71">
        <v>44608</v>
      </c>
      <c r="B414" s="72">
        <v>83.501999999999995</v>
      </c>
      <c r="C414" s="72"/>
      <c r="D414" s="72">
        <v>0</v>
      </c>
      <c r="E414" s="73">
        <f t="shared" si="6"/>
        <v>83.501999999999995</v>
      </c>
    </row>
    <row r="415" spans="1:5" x14ac:dyDescent="0.25">
      <c r="A415" s="71">
        <v>44609</v>
      </c>
      <c r="B415" s="72">
        <v>92.893000000000001</v>
      </c>
      <c r="C415" s="72"/>
      <c r="D415" s="72">
        <v>0</v>
      </c>
      <c r="E415" s="73">
        <f t="shared" si="6"/>
        <v>92.893000000000001</v>
      </c>
    </row>
    <row r="416" spans="1:5" x14ac:dyDescent="0.25">
      <c r="A416" s="71">
        <v>44610</v>
      </c>
      <c r="B416" s="72">
        <v>91.691999999999993</v>
      </c>
      <c r="C416" s="72"/>
      <c r="D416" s="72">
        <v>0</v>
      </c>
      <c r="E416" s="73">
        <f t="shared" si="6"/>
        <v>91.691999999999993</v>
      </c>
    </row>
    <row r="417" spans="1:5" x14ac:dyDescent="0.25">
      <c r="A417" s="71">
        <v>44611</v>
      </c>
      <c r="B417" s="72">
        <v>88.906999999999996</v>
      </c>
      <c r="C417" s="72"/>
      <c r="D417" s="72">
        <v>0</v>
      </c>
      <c r="E417" s="73">
        <f t="shared" si="6"/>
        <v>88.906999999999996</v>
      </c>
    </row>
    <row r="418" spans="1:5" x14ac:dyDescent="0.25">
      <c r="A418" s="71">
        <v>44612</v>
      </c>
      <c r="B418" s="72">
        <v>88.076999999999998</v>
      </c>
      <c r="C418" s="72"/>
      <c r="D418" s="72">
        <v>0</v>
      </c>
      <c r="E418" s="73">
        <f t="shared" si="6"/>
        <v>88.076999999999998</v>
      </c>
    </row>
    <row r="419" spans="1:5" x14ac:dyDescent="0.25">
      <c r="A419" s="71">
        <v>44613</v>
      </c>
      <c r="B419" s="72">
        <v>91.691000000000003</v>
      </c>
      <c r="C419" s="72"/>
      <c r="D419" s="72">
        <v>0</v>
      </c>
      <c r="E419" s="73">
        <f t="shared" si="6"/>
        <v>91.691000000000003</v>
      </c>
    </row>
    <row r="420" spans="1:5" x14ac:dyDescent="0.25">
      <c r="A420" s="71">
        <v>44614</v>
      </c>
      <c r="B420" s="72">
        <v>92.094999999999999</v>
      </c>
      <c r="C420" s="72"/>
      <c r="D420" s="72">
        <v>0</v>
      </c>
      <c r="E420" s="73">
        <f t="shared" si="6"/>
        <v>92.094999999999999</v>
      </c>
    </row>
    <row r="421" spans="1:5" x14ac:dyDescent="0.25">
      <c r="A421" s="71">
        <v>44615</v>
      </c>
      <c r="B421" s="72">
        <v>95.236000000000004</v>
      </c>
      <c r="C421" s="72"/>
      <c r="D421" s="72">
        <v>0</v>
      </c>
      <c r="E421" s="73">
        <f t="shared" si="6"/>
        <v>95.236000000000004</v>
      </c>
    </row>
    <row r="422" spans="1:5" x14ac:dyDescent="0.25">
      <c r="A422" s="71">
        <v>44616</v>
      </c>
      <c r="B422" s="72">
        <v>94.21</v>
      </c>
      <c r="C422" s="72"/>
      <c r="D422" s="72">
        <v>0</v>
      </c>
      <c r="E422" s="73">
        <f t="shared" si="6"/>
        <v>94.21</v>
      </c>
    </row>
    <row r="423" spans="1:5" x14ac:dyDescent="0.25">
      <c r="A423" s="71">
        <v>44617</v>
      </c>
      <c r="B423" s="72">
        <v>105.102</v>
      </c>
      <c r="C423" s="72"/>
      <c r="D423" s="72">
        <v>0</v>
      </c>
      <c r="E423" s="73">
        <f t="shared" si="6"/>
        <v>105.102</v>
      </c>
    </row>
    <row r="424" spans="1:5" x14ac:dyDescent="0.25">
      <c r="A424" s="71">
        <v>44618</v>
      </c>
      <c r="B424" s="72">
        <v>105.035</v>
      </c>
      <c r="C424" s="72"/>
      <c r="D424" s="72">
        <v>0</v>
      </c>
      <c r="E424" s="73">
        <f t="shared" si="6"/>
        <v>105.035</v>
      </c>
    </row>
    <row r="425" spans="1:5" x14ac:dyDescent="0.25">
      <c r="A425" s="71">
        <v>44619</v>
      </c>
      <c r="B425" s="72">
        <v>96.597999999999999</v>
      </c>
      <c r="C425" s="72"/>
      <c r="D425" s="72">
        <v>0</v>
      </c>
      <c r="E425" s="73">
        <f t="shared" si="6"/>
        <v>96.597999999999999</v>
      </c>
    </row>
    <row r="426" spans="1:5" x14ac:dyDescent="0.25">
      <c r="A426" s="71">
        <v>44620</v>
      </c>
      <c r="B426" s="72">
        <v>98.8</v>
      </c>
      <c r="C426" s="72"/>
      <c r="D426" s="72">
        <v>0</v>
      </c>
      <c r="E426" s="73">
        <f t="shared" si="6"/>
        <v>98.8</v>
      </c>
    </row>
    <row r="427" spans="1:5" x14ac:dyDescent="0.25">
      <c r="A427" s="71">
        <v>44621</v>
      </c>
      <c r="B427" s="72">
        <v>94.046999999999997</v>
      </c>
      <c r="C427" s="72"/>
      <c r="D427" s="72">
        <v>0</v>
      </c>
      <c r="E427" s="73">
        <f t="shared" si="6"/>
        <v>94.046999999999997</v>
      </c>
    </row>
    <row r="428" spans="1:5" x14ac:dyDescent="0.25">
      <c r="A428" s="71">
        <v>44622</v>
      </c>
      <c r="B428" s="72">
        <v>95.301000000000002</v>
      </c>
      <c r="C428" s="72"/>
      <c r="D428" s="72">
        <v>0</v>
      </c>
      <c r="E428" s="73">
        <f t="shared" si="6"/>
        <v>95.301000000000002</v>
      </c>
    </row>
    <row r="429" spans="1:5" x14ac:dyDescent="0.25">
      <c r="A429" s="71">
        <v>44623</v>
      </c>
      <c r="B429" s="72">
        <v>199.76600000000002</v>
      </c>
      <c r="C429" s="72">
        <v>23.78</v>
      </c>
      <c r="D429" s="72">
        <v>95.415000000000006</v>
      </c>
      <c r="E429" s="73">
        <f t="shared" si="6"/>
        <v>104.35100000000001</v>
      </c>
    </row>
    <row r="430" spans="1:5" x14ac:dyDescent="0.25">
      <c r="A430" s="71">
        <v>44624</v>
      </c>
      <c r="B430" s="72">
        <v>111.297</v>
      </c>
      <c r="C430" s="72"/>
      <c r="D430" s="72">
        <v>0</v>
      </c>
      <c r="E430" s="73">
        <f t="shared" si="6"/>
        <v>111.297</v>
      </c>
    </row>
    <row r="431" spans="1:5" x14ac:dyDescent="0.25">
      <c r="A431" s="71">
        <v>44625</v>
      </c>
      <c r="B431" s="72">
        <v>113.886</v>
      </c>
      <c r="C431" s="72"/>
      <c r="D431" s="72">
        <v>0</v>
      </c>
      <c r="E431" s="73">
        <f t="shared" si="6"/>
        <v>113.886</v>
      </c>
    </row>
    <row r="432" spans="1:5" x14ac:dyDescent="0.25">
      <c r="A432" s="71">
        <v>44626</v>
      </c>
      <c r="B432" s="72">
        <v>98.201999999999998</v>
      </c>
      <c r="C432" s="72"/>
      <c r="D432" s="72">
        <v>0</v>
      </c>
      <c r="E432" s="73">
        <f t="shared" si="6"/>
        <v>98.201999999999998</v>
      </c>
    </row>
    <row r="433" spans="1:5" x14ac:dyDescent="0.25">
      <c r="A433" s="71">
        <v>44627</v>
      </c>
      <c r="B433" s="72">
        <v>170.46099999999998</v>
      </c>
      <c r="C433" s="72">
        <v>17.420000000000002</v>
      </c>
      <c r="D433" s="72">
        <v>41.6</v>
      </c>
      <c r="E433" s="73">
        <f t="shared" si="6"/>
        <v>128.86099999999999</v>
      </c>
    </row>
    <row r="434" spans="1:5" x14ac:dyDescent="0.25">
      <c r="A434" s="71">
        <v>44628</v>
      </c>
      <c r="B434" s="72">
        <v>95.988</v>
      </c>
      <c r="C434" s="72"/>
      <c r="D434" s="72">
        <v>0</v>
      </c>
      <c r="E434" s="73">
        <f t="shared" si="6"/>
        <v>95.988</v>
      </c>
    </row>
    <row r="435" spans="1:5" x14ac:dyDescent="0.25">
      <c r="A435" s="71">
        <v>44629</v>
      </c>
      <c r="B435" s="72">
        <v>113.435</v>
      </c>
      <c r="C435" s="72"/>
      <c r="D435" s="72">
        <v>0</v>
      </c>
      <c r="E435" s="73">
        <f t="shared" si="6"/>
        <v>113.435</v>
      </c>
    </row>
    <row r="436" spans="1:5" x14ac:dyDescent="0.25">
      <c r="A436" s="71">
        <v>44630</v>
      </c>
      <c r="B436" s="72">
        <v>96.188000000000002</v>
      </c>
      <c r="C436" s="72"/>
      <c r="D436" s="72">
        <v>0</v>
      </c>
      <c r="E436" s="73">
        <f t="shared" si="6"/>
        <v>96.188000000000002</v>
      </c>
    </row>
    <row r="437" spans="1:5" x14ac:dyDescent="0.25">
      <c r="A437" s="71">
        <v>44631</v>
      </c>
      <c r="B437" s="72">
        <v>143.82900000000001</v>
      </c>
      <c r="C437" s="72">
        <v>3.83</v>
      </c>
      <c r="D437" s="72">
        <v>32.31</v>
      </c>
      <c r="E437" s="73">
        <f t="shared" si="6"/>
        <v>111.51900000000001</v>
      </c>
    </row>
    <row r="438" spans="1:5" x14ac:dyDescent="0.25">
      <c r="A438" s="71">
        <v>44632</v>
      </c>
      <c r="B438" s="72">
        <v>112.43299999999999</v>
      </c>
      <c r="C438" s="72">
        <v>0.6</v>
      </c>
      <c r="D438" s="72">
        <v>6.46</v>
      </c>
      <c r="E438" s="73">
        <f t="shared" si="6"/>
        <v>105.973</v>
      </c>
    </row>
    <row r="439" spans="1:5" x14ac:dyDescent="0.25">
      <c r="A439" s="71">
        <v>44633</v>
      </c>
      <c r="B439" s="72">
        <v>198.40700000000001</v>
      </c>
      <c r="C439" s="72">
        <v>4.79</v>
      </c>
      <c r="D439" s="72">
        <v>78.23</v>
      </c>
      <c r="E439" s="73">
        <f t="shared" si="6"/>
        <v>120.17700000000001</v>
      </c>
    </row>
    <row r="440" spans="1:5" x14ac:dyDescent="0.25">
      <c r="A440" s="71">
        <v>44634</v>
      </c>
      <c r="B440" s="72">
        <v>347.39699999999999</v>
      </c>
      <c r="C440" s="72">
        <v>9.73</v>
      </c>
      <c r="D440" s="72">
        <v>231.98</v>
      </c>
      <c r="E440" s="73">
        <f t="shared" si="6"/>
        <v>115.417</v>
      </c>
    </row>
    <row r="441" spans="1:5" x14ac:dyDescent="0.25">
      <c r="A441" s="71">
        <v>44635</v>
      </c>
      <c r="B441" s="72">
        <v>108.06100000000001</v>
      </c>
      <c r="C441" s="72"/>
      <c r="D441" s="72">
        <v>0</v>
      </c>
      <c r="E441" s="73">
        <f t="shared" si="6"/>
        <v>108.06100000000001</v>
      </c>
    </row>
    <row r="442" spans="1:5" x14ac:dyDescent="0.25">
      <c r="A442" s="71">
        <v>44636</v>
      </c>
      <c r="B442" s="72">
        <v>110.107</v>
      </c>
      <c r="C442" s="72"/>
      <c r="D442" s="72">
        <v>0</v>
      </c>
      <c r="E442" s="73">
        <f t="shared" si="6"/>
        <v>110.107</v>
      </c>
    </row>
    <row r="443" spans="1:5" x14ac:dyDescent="0.25">
      <c r="A443" s="71">
        <v>44637</v>
      </c>
      <c r="B443" s="72">
        <v>111.563</v>
      </c>
      <c r="C443" s="72"/>
      <c r="D443" s="72">
        <v>0</v>
      </c>
      <c r="E443" s="73">
        <f t="shared" si="6"/>
        <v>111.563</v>
      </c>
    </row>
    <row r="444" spans="1:5" x14ac:dyDescent="0.25">
      <c r="A444" s="71">
        <v>44638</v>
      </c>
      <c r="B444" s="72">
        <v>111.762</v>
      </c>
      <c r="C444" s="72"/>
      <c r="D444" s="72">
        <v>0</v>
      </c>
      <c r="E444" s="73">
        <f t="shared" si="6"/>
        <v>111.762</v>
      </c>
    </row>
    <row r="445" spans="1:5" x14ac:dyDescent="0.25">
      <c r="A445" s="71">
        <v>44639</v>
      </c>
      <c r="B445" s="72">
        <v>101.607</v>
      </c>
      <c r="C445" s="72"/>
      <c r="D445" s="72">
        <v>0</v>
      </c>
      <c r="E445" s="73">
        <f t="shared" si="6"/>
        <v>101.607</v>
      </c>
    </row>
    <row r="446" spans="1:5" x14ac:dyDescent="0.25">
      <c r="A446" s="71">
        <v>44640</v>
      </c>
      <c r="B446" s="72">
        <v>103.813</v>
      </c>
      <c r="C446" s="72"/>
      <c r="D446" s="72">
        <v>0</v>
      </c>
      <c r="E446" s="73">
        <f t="shared" si="6"/>
        <v>103.813</v>
      </c>
    </row>
    <row r="447" spans="1:5" x14ac:dyDescent="0.25">
      <c r="A447" s="71">
        <v>44641</v>
      </c>
      <c r="B447" s="72">
        <v>339.79700000000003</v>
      </c>
      <c r="C447" s="72">
        <v>11.45</v>
      </c>
      <c r="D447" s="72">
        <v>211.69</v>
      </c>
      <c r="E447" s="73">
        <f t="shared" si="6"/>
        <v>128.10700000000003</v>
      </c>
    </row>
    <row r="448" spans="1:5" x14ac:dyDescent="0.25">
      <c r="A448" s="71">
        <v>44642</v>
      </c>
      <c r="B448" s="72">
        <v>160.251</v>
      </c>
      <c r="C448" s="72">
        <v>2.66</v>
      </c>
      <c r="D448" s="72">
        <v>34.36</v>
      </c>
      <c r="E448" s="73">
        <f t="shared" si="6"/>
        <v>125.89100000000001</v>
      </c>
    </row>
    <row r="449" spans="1:5" x14ac:dyDescent="0.25">
      <c r="A449" s="71">
        <v>44643</v>
      </c>
      <c r="B449" s="72">
        <v>110.22499999999999</v>
      </c>
      <c r="C449" s="72"/>
      <c r="D449" s="72">
        <v>0</v>
      </c>
      <c r="E449" s="73">
        <f t="shared" si="6"/>
        <v>110.22499999999999</v>
      </c>
    </row>
    <row r="450" spans="1:5" x14ac:dyDescent="0.25">
      <c r="A450" s="71">
        <v>44644</v>
      </c>
      <c r="B450" s="72">
        <v>114.611</v>
      </c>
      <c r="C450" s="72"/>
      <c r="D450" s="72">
        <v>0</v>
      </c>
      <c r="E450" s="73">
        <f t="shared" si="6"/>
        <v>114.611</v>
      </c>
    </row>
    <row r="451" spans="1:5" x14ac:dyDescent="0.25">
      <c r="A451" s="71">
        <v>44645</v>
      </c>
      <c r="B451" s="72">
        <v>115.753</v>
      </c>
      <c r="C451" s="72"/>
      <c r="D451" s="72">
        <v>0</v>
      </c>
      <c r="E451" s="73">
        <f t="shared" si="6"/>
        <v>115.753</v>
      </c>
    </row>
    <row r="452" spans="1:5" x14ac:dyDescent="0.25">
      <c r="A452" s="71">
        <v>44646</v>
      </c>
      <c r="B452" s="72">
        <v>117.42</v>
      </c>
      <c r="C452" s="72">
        <v>0.94</v>
      </c>
      <c r="D452" s="72">
        <v>6.6399999999999988</v>
      </c>
      <c r="E452" s="73">
        <f t="shared" ref="E452:E515" si="7">+B452-D452</f>
        <v>110.78</v>
      </c>
    </row>
    <row r="453" spans="1:5" x14ac:dyDescent="0.25">
      <c r="A453" s="71">
        <v>44647</v>
      </c>
      <c r="B453" s="72">
        <v>110.92</v>
      </c>
      <c r="C453" s="72"/>
      <c r="D453" s="72">
        <v>0</v>
      </c>
      <c r="E453" s="73">
        <f t="shared" si="7"/>
        <v>110.92</v>
      </c>
    </row>
    <row r="454" spans="1:5" x14ac:dyDescent="0.25">
      <c r="A454" s="71">
        <v>44648</v>
      </c>
      <c r="B454" s="72">
        <v>109.765</v>
      </c>
      <c r="C454" s="72"/>
      <c r="D454" s="72">
        <v>0</v>
      </c>
      <c r="E454" s="73">
        <f t="shared" si="7"/>
        <v>109.765</v>
      </c>
    </row>
    <row r="455" spans="1:5" x14ac:dyDescent="0.25">
      <c r="A455" s="71">
        <v>44649</v>
      </c>
      <c r="B455" s="72">
        <v>108.60899999999999</v>
      </c>
      <c r="C455" s="72"/>
      <c r="D455" s="72">
        <v>0</v>
      </c>
      <c r="E455" s="73">
        <f t="shared" si="7"/>
        <v>108.60899999999999</v>
      </c>
    </row>
    <row r="456" spans="1:5" x14ac:dyDescent="0.25">
      <c r="A456" s="71">
        <v>44650</v>
      </c>
      <c r="B456" s="72">
        <v>291.07</v>
      </c>
      <c r="C456" s="72">
        <v>4.38</v>
      </c>
      <c r="D456" s="72">
        <v>165.95999999999998</v>
      </c>
      <c r="E456" s="73">
        <f t="shared" si="7"/>
        <v>125.11000000000001</v>
      </c>
    </row>
    <row r="457" spans="1:5" x14ac:dyDescent="0.25">
      <c r="A457" s="71">
        <v>44651</v>
      </c>
      <c r="B457" s="72">
        <v>106.47799999999999</v>
      </c>
      <c r="C457" s="72"/>
      <c r="D457" s="72">
        <v>0</v>
      </c>
      <c r="E457" s="73">
        <f t="shared" si="7"/>
        <v>106.47799999999999</v>
      </c>
    </row>
    <row r="458" spans="1:5" x14ac:dyDescent="0.25">
      <c r="A458" s="71">
        <v>44652</v>
      </c>
      <c r="B458" s="72">
        <v>116.726</v>
      </c>
      <c r="C458" s="72"/>
      <c r="D458" s="72">
        <v>7.88</v>
      </c>
      <c r="E458" s="73">
        <f t="shared" si="7"/>
        <v>108.846</v>
      </c>
    </row>
    <row r="459" spans="1:5" x14ac:dyDescent="0.25">
      <c r="A459" s="71">
        <v>44653</v>
      </c>
      <c r="B459" s="72">
        <v>98.275999999999996</v>
      </c>
      <c r="C459" s="72"/>
      <c r="D459" s="72">
        <v>0</v>
      </c>
      <c r="E459" s="73">
        <f t="shared" si="7"/>
        <v>98.275999999999996</v>
      </c>
    </row>
    <row r="460" spans="1:5" x14ac:dyDescent="0.25">
      <c r="A460" s="71">
        <v>44654</v>
      </c>
      <c r="B460" s="72">
        <v>90.899000000000001</v>
      </c>
      <c r="C460" s="72"/>
      <c r="D460" s="72">
        <v>0</v>
      </c>
      <c r="E460" s="73">
        <f t="shared" si="7"/>
        <v>90.899000000000001</v>
      </c>
    </row>
    <row r="461" spans="1:5" x14ac:dyDescent="0.25">
      <c r="A461" s="71">
        <v>44655</v>
      </c>
      <c r="B461" s="72">
        <v>95.040999999999997</v>
      </c>
      <c r="C461" s="72"/>
      <c r="D461" s="72">
        <v>0</v>
      </c>
      <c r="E461" s="73">
        <f t="shared" si="7"/>
        <v>95.040999999999997</v>
      </c>
    </row>
    <row r="462" spans="1:5" x14ac:dyDescent="0.25">
      <c r="A462" s="71">
        <v>44656</v>
      </c>
      <c r="B462" s="72">
        <v>95.994</v>
      </c>
      <c r="C462" s="72"/>
      <c r="D462" s="72">
        <v>0</v>
      </c>
      <c r="E462" s="73">
        <f t="shared" si="7"/>
        <v>95.994</v>
      </c>
    </row>
    <row r="463" spans="1:5" x14ac:dyDescent="0.25">
      <c r="A463" s="71">
        <v>44657</v>
      </c>
      <c r="B463" s="72">
        <v>99.17</v>
      </c>
      <c r="C463" s="72"/>
      <c r="D463" s="72">
        <v>0</v>
      </c>
      <c r="E463" s="73">
        <f t="shared" si="7"/>
        <v>99.17</v>
      </c>
    </row>
    <row r="464" spans="1:5" x14ac:dyDescent="0.25">
      <c r="A464" s="71">
        <v>44658</v>
      </c>
      <c r="B464" s="72">
        <v>99.653000000000006</v>
      </c>
      <c r="C464" s="72"/>
      <c r="D464" s="72">
        <v>0</v>
      </c>
      <c r="E464" s="73">
        <f t="shared" si="7"/>
        <v>99.653000000000006</v>
      </c>
    </row>
    <row r="465" spans="1:5" x14ac:dyDescent="0.25">
      <c r="A465" s="71">
        <v>44659</v>
      </c>
      <c r="B465" s="72">
        <v>103.768</v>
      </c>
      <c r="C465" s="72"/>
      <c r="D465" s="72">
        <v>0</v>
      </c>
      <c r="E465" s="73">
        <f t="shared" si="7"/>
        <v>103.768</v>
      </c>
    </row>
    <row r="466" spans="1:5" x14ac:dyDescent="0.25">
      <c r="A466" s="71">
        <v>44660</v>
      </c>
      <c r="B466" s="72">
        <v>102.108</v>
      </c>
      <c r="C466" s="72"/>
      <c r="D466" s="72">
        <v>0</v>
      </c>
      <c r="E466" s="73">
        <f t="shared" si="7"/>
        <v>102.108</v>
      </c>
    </row>
    <row r="467" spans="1:5" x14ac:dyDescent="0.25">
      <c r="A467" s="71">
        <v>44661</v>
      </c>
      <c r="B467" s="72">
        <v>99.792000000000002</v>
      </c>
      <c r="C467" s="72"/>
      <c r="D467" s="72">
        <v>0</v>
      </c>
      <c r="E467" s="73">
        <f t="shared" si="7"/>
        <v>99.792000000000002</v>
      </c>
    </row>
    <row r="468" spans="1:5" x14ac:dyDescent="0.25">
      <c r="A468" s="71">
        <v>44662</v>
      </c>
      <c r="B468" s="72">
        <v>101.746</v>
      </c>
      <c r="C468" s="72"/>
      <c r="D468" s="72">
        <v>0</v>
      </c>
      <c r="E468" s="73">
        <f t="shared" si="7"/>
        <v>101.746</v>
      </c>
    </row>
    <row r="469" spans="1:5" x14ac:dyDescent="0.25">
      <c r="A469" s="71">
        <v>44663</v>
      </c>
      <c r="B469" s="72">
        <v>144.364</v>
      </c>
      <c r="C469" s="72">
        <v>2.2599999999999998</v>
      </c>
      <c r="D469" s="72">
        <v>34.687999999999995</v>
      </c>
      <c r="E469" s="73">
        <f t="shared" si="7"/>
        <v>109.67600000000002</v>
      </c>
    </row>
    <row r="470" spans="1:5" x14ac:dyDescent="0.25">
      <c r="A470" s="71">
        <v>44664</v>
      </c>
      <c r="B470" s="72">
        <v>100.651</v>
      </c>
      <c r="C470" s="72"/>
      <c r="D470" s="72">
        <v>0</v>
      </c>
      <c r="E470" s="73">
        <f t="shared" si="7"/>
        <v>100.651</v>
      </c>
    </row>
    <row r="471" spans="1:5" x14ac:dyDescent="0.25">
      <c r="A471" s="71">
        <v>44665</v>
      </c>
      <c r="B471" s="72">
        <v>93.369</v>
      </c>
      <c r="C471" s="72"/>
      <c r="D471" s="72">
        <v>0</v>
      </c>
      <c r="E471" s="73">
        <f t="shared" si="7"/>
        <v>93.369</v>
      </c>
    </row>
    <row r="472" spans="1:5" x14ac:dyDescent="0.25">
      <c r="A472" s="71">
        <v>44666</v>
      </c>
      <c r="B472" s="72">
        <v>90.233999999999995</v>
      </c>
      <c r="C472" s="72"/>
      <c r="D472" s="72">
        <v>0</v>
      </c>
      <c r="E472" s="73">
        <f t="shared" si="7"/>
        <v>90.233999999999995</v>
      </c>
    </row>
    <row r="473" spans="1:5" x14ac:dyDescent="0.25">
      <c r="A473" s="71">
        <v>44667</v>
      </c>
      <c r="B473" s="72">
        <v>93.453999999999994</v>
      </c>
      <c r="C473" s="72"/>
      <c r="D473" s="72">
        <v>0</v>
      </c>
      <c r="E473" s="73">
        <f t="shared" si="7"/>
        <v>93.453999999999994</v>
      </c>
    </row>
    <row r="474" spans="1:5" x14ac:dyDescent="0.25">
      <c r="A474" s="71">
        <v>44668</v>
      </c>
      <c r="B474" s="72">
        <v>95.602000000000004</v>
      </c>
      <c r="C474" s="72"/>
      <c r="D474" s="72">
        <v>0</v>
      </c>
      <c r="E474" s="73">
        <f t="shared" si="7"/>
        <v>95.602000000000004</v>
      </c>
    </row>
    <row r="475" spans="1:5" x14ac:dyDescent="0.25">
      <c r="A475" s="71">
        <v>44669</v>
      </c>
      <c r="B475" s="72">
        <v>98.846999999999994</v>
      </c>
      <c r="C475" s="72"/>
      <c r="D475" s="72">
        <v>0</v>
      </c>
      <c r="E475" s="73">
        <f t="shared" si="7"/>
        <v>98.846999999999994</v>
      </c>
    </row>
    <row r="476" spans="1:5" x14ac:dyDescent="0.25">
      <c r="A476" s="71">
        <v>44670</v>
      </c>
      <c r="B476" s="72">
        <v>101.15300000000001</v>
      </c>
      <c r="C476" s="72"/>
      <c r="D476" s="72">
        <v>0</v>
      </c>
      <c r="E476" s="73">
        <f t="shared" si="7"/>
        <v>101.15300000000001</v>
      </c>
    </row>
    <row r="477" spans="1:5" x14ac:dyDescent="0.25">
      <c r="A477" s="71">
        <v>44671</v>
      </c>
      <c r="B477" s="72">
        <v>230.28899999999999</v>
      </c>
      <c r="C477" s="72">
        <v>5.91</v>
      </c>
      <c r="D477" s="72">
        <v>100.88</v>
      </c>
      <c r="E477" s="73">
        <f t="shared" si="7"/>
        <v>129.40899999999999</v>
      </c>
    </row>
    <row r="478" spans="1:5" x14ac:dyDescent="0.25">
      <c r="A478" s="71">
        <v>44672</v>
      </c>
      <c r="B478" s="72">
        <v>105.568</v>
      </c>
      <c r="C478" s="72"/>
      <c r="D478" s="72">
        <v>0</v>
      </c>
      <c r="E478" s="73">
        <f t="shared" si="7"/>
        <v>105.568</v>
      </c>
    </row>
    <row r="479" spans="1:5" x14ac:dyDescent="0.25">
      <c r="A479" s="71">
        <v>44673</v>
      </c>
      <c r="B479" s="72">
        <v>304.77499999999998</v>
      </c>
      <c r="C479" s="72">
        <v>4.59</v>
      </c>
      <c r="D479" s="72">
        <v>179.66</v>
      </c>
      <c r="E479" s="73">
        <f t="shared" si="7"/>
        <v>125.11499999999998</v>
      </c>
    </row>
    <row r="480" spans="1:5" x14ac:dyDescent="0.25">
      <c r="A480" s="71">
        <v>44674</v>
      </c>
      <c r="B480" s="72">
        <v>191.667</v>
      </c>
      <c r="C480" s="72">
        <v>3.34</v>
      </c>
      <c r="D480" s="72">
        <v>66.92</v>
      </c>
      <c r="E480" s="73">
        <f t="shared" si="7"/>
        <v>124.747</v>
      </c>
    </row>
    <row r="481" spans="1:5" x14ac:dyDescent="0.25">
      <c r="A481" s="71">
        <v>44675</v>
      </c>
      <c r="B481" s="72">
        <v>104.57899999999999</v>
      </c>
      <c r="C481" s="72"/>
      <c r="D481" s="72">
        <v>0</v>
      </c>
      <c r="E481" s="73">
        <f t="shared" si="7"/>
        <v>104.57899999999999</v>
      </c>
    </row>
    <row r="482" spans="1:5" x14ac:dyDescent="0.25">
      <c r="A482" s="71">
        <v>44676</v>
      </c>
      <c r="B482" s="72">
        <v>105.407</v>
      </c>
      <c r="C482" s="72"/>
      <c r="D482" s="72">
        <v>0</v>
      </c>
      <c r="E482" s="73">
        <f t="shared" si="7"/>
        <v>105.407</v>
      </c>
    </row>
    <row r="483" spans="1:5" x14ac:dyDescent="0.25">
      <c r="A483" s="71">
        <v>44677</v>
      </c>
      <c r="B483" s="72">
        <v>182.953</v>
      </c>
      <c r="C483" s="72">
        <v>2.06</v>
      </c>
      <c r="D483" s="72">
        <v>63.52</v>
      </c>
      <c r="E483" s="73">
        <f t="shared" si="7"/>
        <v>119.43299999999999</v>
      </c>
    </row>
    <row r="484" spans="1:5" x14ac:dyDescent="0.25">
      <c r="A484" s="71">
        <v>44678</v>
      </c>
      <c r="B484" s="72">
        <v>224.31399999999999</v>
      </c>
      <c r="C484" s="72">
        <v>2.72</v>
      </c>
      <c r="D484" s="72">
        <v>96.46</v>
      </c>
      <c r="E484" s="73">
        <f t="shared" si="7"/>
        <v>127.854</v>
      </c>
    </row>
    <row r="485" spans="1:5" x14ac:dyDescent="0.25">
      <c r="A485" s="71">
        <v>44679</v>
      </c>
      <c r="B485" s="72">
        <v>128.09</v>
      </c>
      <c r="C485" s="72">
        <v>0.32</v>
      </c>
      <c r="D485" s="72">
        <v>11.06</v>
      </c>
      <c r="E485" s="73">
        <f t="shared" si="7"/>
        <v>117.03</v>
      </c>
    </row>
    <row r="486" spans="1:5" x14ac:dyDescent="0.25">
      <c r="A486" s="71">
        <v>44680</v>
      </c>
      <c r="B486" s="72">
        <v>105.652</v>
      </c>
      <c r="C486" s="72"/>
      <c r="D486" s="72">
        <v>0</v>
      </c>
      <c r="E486" s="73">
        <f t="shared" si="7"/>
        <v>105.652</v>
      </c>
    </row>
    <row r="487" spans="1:5" x14ac:dyDescent="0.25">
      <c r="A487" s="71">
        <v>44681</v>
      </c>
      <c r="B487" s="72">
        <v>169.71600000000001</v>
      </c>
      <c r="C487" s="72">
        <v>0.87</v>
      </c>
      <c r="D487" s="72">
        <v>55.47</v>
      </c>
      <c r="E487" s="73">
        <f t="shared" si="7"/>
        <v>114.24600000000001</v>
      </c>
    </row>
    <row r="488" spans="1:5" x14ac:dyDescent="0.25">
      <c r="A488" s="71">
        <v>44682</v>
      </c>
      <c r="B488" s="72">
        <v>100.943</v>
      </c>
      <c r="C488" s="72"/>
      <c r="D488" s="72">
        <v>0</v>
      </c>
      <c r="E488" s="73">
        <f t="shared" si="7"/>
        <v>100.943</v>
      </c>
    </row>
    <row r="489" spans="1:5" x14ac:dyDescent="0.25">
      <c r="A489" s="71">
        <v>44683</v>
      </c>
      <c r="B489" s="72">
        <v>223.55799999999999</v>
      </c>
      <c r="C489" s="72">
        <v>1.95</v>
      </c>
      <c r="D489" s="72">
        <v>111.24</v>
      </c>
      <c r="E489" s="73">
        <f t="shared" si="7"/>
        <v>112.318</v>
      </c>
    </row>
    <row r="490" spans="1:5" x14ac:dyDescent="0.25">
      <c r="A490" s="71">
        <v>44684</v>
      </c>
      <c r="B490" s="72">
        <v>184.30700000000002</v>
      </c>
      <c r="C490" s="72">
        <v>1.43</v>
      </c>
      <c r="D490" s="72">
        <v>69.02000000000001</v>
      </c>
      <c r="E490" s="73">
        <f t="shared" si="7"/>
        <v>115.28700000000001</v>
      </c>
    </row>
    <row r="491" spans="1:5" x14ac:dyDescent="0.25">
      <c r="A491" s="71">
        <v>44685</v>
      </c>
      <c r="B491" s="72">
        <v>99.647999999999996</v>
      </c>
      <c r="C491" s="72"/>
      <c r="D491" s="72">
        <v>1.24</v>
      </c>
      <c r="E491" s="73">
        <f t="shared" si="7"/>
        <v>98.408000000000001</v>
      </c>
    </row>
    <row r="492" spans="1:5" x14ac:dyDescent="0.25">
      <c r="A492" s="71">
        <v>44686</v>
      </c>
      <c r="B492" s="72">
        <v>106.66800000000001</v>
      </c>
      <c r="C492" s="72"/>
      <c r="D492" s="72">
        <v>0</v>
      </c>
      <c r="E492" s="73">
        <f t="shared" si="7"/>
        <v>106.66800000000001</v>
      </c>
    </row>
    <row r="493" spans="1:5" x14ac:dyDescent="0.25">
      <c r="A493" s="71">
        <v>44687</v>
      </c>
      <c r="B493" s="72">
        <v>102.152</v>
      </c>
      <c r="C493" s="72"/>
      <c r="D493" s="72">
        <v>0</v>
      </c>
      <c r="E493" s="73">
        <f t="shared" si="7"/>
        <v>102.152</v>
      </c>
    </row>
    <row r="494" spans="1:5" x14ac:dyDescent="0.25">
      <c r="A494" s="71">
        <v>44688</v>
      </c>
      <c r="B494" s="72">
        <v>109.334</v>
      </c>
      <c r="C494" s="72"/>
      <c r="D494" s="72">
        <v>0</v>
      </c>
      <c r="E494" s="73">
        <f t="shared" si="7"/>
        <v>109.334</v>
      </c>
    </row>
    <row r="495" spans="1:5" x14ac:dyDescent="0.25">
      <c r="A495" s="71">
        <v>44689</v>
      </c>
      <c r="B495" s="72">
        <v>107.124</v>
      </c>
      <c r="C495" s="72"/>
      <c r="D495" s="72">
        <v>0</v>
      </c>
      <c r="E495" s="73">
        <f t="shared" si="7"/>
        <v>107.124</v>
      </c>
    </row>
    <row r="496" spans="1:5" x14ac:dyDescent="0.25">
      <c r="A496" s="71">
        <v>44690</v>
      </c>
      <c r="B496" s="72">
        <v>100.943</v>
      </c>
      <c r="C496" s="72"/>
      <c r="D496" s="72">
        <v>0</v>
      </c>
      <c r="E496" s="73">
        <f t="shared" si="7"/>
        <v>100.943</v>
      </c>
    </row>
    <row r="497" spans="1:5" x14ac:dyDescent="0.25">
      <c r="A497" s="71">
        <v>44691</v>
      </c>
      <c r="B497" s="72">
        <v>99.71</v>
      </c>
      <c r="C497" s="72"/>
      <c r="D497" s="72">
        <v>0</v>
      </c>
      <c r="E497" s="73">
        <f t="shared" si="7"/>
        <v>99.71</v>
      </c>
    </row>
    <row r="498" spans="1:5" x14ac:dyDescent="0.25">
      <c r="A498" s="71">
        <v>44692</v>
      </c>
      <c r="B498" s="72">
        <v>97.424000000000007</v>
      </c>
      <c r="C498" s="72"/>
      <c r="D498" s="72">
        <v>0</v>
      </c>
      <c r="E498" s="73">
        <f t="shared" si="7"/>
        <v>97.424000000000007</v>
      </c>
    </row>
    <row r="499" spans="1:5" x14ac:dyDescent="0.25">
      <c r="A499" s="71">
        <v>44693</v>
      </c>
      <c r="B499" s="72">
        <v>95.988</v>
      </c>
      <c r="C499" s="72"/>
      <c r="D499" s="72">
        <v>0</v>
      </c>
      <c r="E499" s="73">
        <f t="shared" si="7"/>
        <v>95.988</v>
      </c>
    </row>
    <row r="500" spans="1:5" x14ac:dyDescent="0.25">
      <c r="A500" s="71">
        <v>44694</v>
      </c>
      <c r="B500" s="72">
        <v>100.693</v>
      </c>
      <c r="C500" s="72"/>
      <c r="D500" s="72">
        <v>0</v>
      </c>
      <c r="E500" s="73">
        <f t="shared" si="7"/>
        <v>100.693</v>
      </c>
    </row>
    <row r="501" spans="1:5" x14ac:dyDescent="0.25">
      <c r="A501" s="71">
        <v>44695</v>
      </c>
      <c r="B501" s="72">
        <v>99.602999999999994</v>
      </c>
      <c r="C501" s="72"/>
      <c r="D501" s="72">
        <v>0</v>
      </c>
      <c r="E501" s="73">
        <f t="shared" si="7"/>
        <v>99.602999999999994</v>
      </c>
    </row>
    <row r="502" spans="1:5" x14ac:dyDescent="0.25">
      <c r="A502" s="71">
        <v>44696</v>
      </c>
      <c r="B502" s="72">
        <v>97.581000000000003</v>
      </c>
      <c r="C502" s="72"/>
      <c r="D502" s="72">
        <v>0</v>
      </c>
      <c r="E502" s="73">
        <f t="shared" si="7"/>
        <v>97.581000000000003</v>
      </c>
    </row>
    <row r="503" spans="1:5" x14ac:dyDescent="0.25">
      <c r="A503" s="71">
        <v>44697</v>
      </c>
      <c r="B503" s="72">
        <v>100.871</v>
      </c>
      <c r="C503" s="72"/>
      <c r="D503" s="72">
        <v>0</v>
      </c>
      <c r="E503" s="73">
        <f t="shared" si="7"/>
        <v>100.871</v>
      </c>
    </row>
    <row r="504" spans="1:5" x14ac:dyDescent="0.25">
      <c r="A504" s="71">
        <v>44698</v>
      </c>
      <c r="B504" s="72">
        <v>99.387</v>
      </c>
      <c r="C504" s="72"/>
      <c r="D504" s="72">
        <v>0</v>
      </c>
      <c r="E504" s="73">
        <f t="shared" si="7"/>
        <v>99.387</v>
      </c>
    </row>
    <row r="505" spans="1:5" x14ac:dyDescent="0.25">
      <c r="A505" s="71">
        <v>44699</v>
      </c>
      <c r="B505" s="72">
        <v>101.884</v>
      </c>
      <c r="C505" s="72"/>
      <c r="D505" s="72">
        <v>0</v>
      </c>
      <c r="E505" s="73">
        <f t="shared" si="7"/>
        <v>101.884</v>
      </c>
    </row>
    <row r="506" spans="1:5" x14ac:dyDescent="0.25">
      <c r="A506" s="71">
        <v>44700</v>
      </c>
      <c r="B506" s="72">
        <v>101.79600000000001</v>
      </c>
      <c r="C506" s="72"/>
      <c r="D506" s="72">
        <v>0</v>
      </c>
      <c r="E506" s="73">
        <f t="shared" si="7"/>
        <v>101.79600000000001</v>
      </c>
    </row>
    <row r="507" spans="1:5" x14ac:dyDescent="0.25">
      <c r="A507" s="71">
        <v>44701</v>
      </c>
      <c r="B507" s="72">
        <v>101.64700000000001</v>
      </c>
      <c r="C507" s="72"/>
      <c r="D507" s="72">
        <v>0</v>
      </c>
      <c r="E507" s="73">
        <f t="shared" si="7"/>
        <v>101.64700000000001</v>
      </c>
    </row>
    <row r="508" spans="1:5" x14ac:dyDescent="0.25">
      <c r="A508" s="71">
        <v>44702</v>
      </c>
      <c r="B508" s="72">
        <v>96.853999999999999</v>
      </c>
      <c r="C508" s="72"/>
      <c r="D508" s="72">
        <v>0</v>
      </c>
      <c r="E508" s="73">
        <f t="shared" si="7"/>
        <v>96.853999999999999</v>
      </c>
    </row>
    <row r="509" spans="1:5" x14ac:dyDescent="0.25">
      <c r="A509" s="71">
        <v>44703</v>
      </c>
      <c r="B509" s="72">
        <v>96.075000000000003</v>
      </c>
      <c r="C509" s="72"/>
      <c r="D509" s="72">
        <v>0</v>
      </c>
      <c r="E509" s="73">
        <f t="shared" si="7"/>
        <v>96.075000000000003</v>
      </c>
    </row>
    <row r="510" spans="1:5" x14ac:dyDescent="0.25">
      <c r="A510" s="71">
        <v>44704</v>
      </c>
      <c r="B510" s="72">
        <v>96.069000000000003</v>
      </c>
      <c r="C510" s="72"/>
      <c r="D510" s="72">
        <v>0</v>
      </c>
      <c r="E510" s="73">
        <f t="shared" si="7"/>
        <v>96.069000000000003</v>
      </c>
    </row>
    <row r="511" spans="1:5" x14ac:dyDescent="0.25">
      <c r="A511" s="71">
        <v>44705</v>
      </c>
      <c r="B511" s="72">
        <v>99.281000000000006</v>
      </c>
      <c r="C511" s="72"/>
      <c r="D511" s="72">
        <v>0</v>
      </c>
      <c r="E511" s="73">
        <f t="shared" si="7"/>
        <v>99.281000000000006</v>
      </c>
    </row>
    <row r="512" spans="1:5" x14ac:dyDescent="0.25">
      <c r="A512" s="71">
        <v>44706</v>
      </c>
      <c r="B512" s="72">
        <v>96.346000000000004</v>
      </c>
      <c r="C512" s="72"/>
      <c r="D512" s="72">
        <v>0</v>
      </c>
      <c r="E512" s="73">
        <f t="shared" si="7"/>
        <v>96.346000000000004</v>
      </c>
    </row>
    <row r="513" spans="1:5" x14ac:dyDescent="0.25">
      <c r="A513" s="71">
        <v>44707</v>
      </c>
      <c r="B513" s="72">
        <v>80.855999999999995</v>
      </c>
      <c r="C513" s="72"/>
      <c r="D513" s="72">
        <v>0</v>
      </c>
      <c r="E513" s="73">
        <f t="shared" si="7"/>
        <v>80.855999999999995</v>
      </c>
    </row>
    <row r="514" spans="1:5" x14ac:dyDescent="0.25">
      <c r="A514" s="71">
        <v>44708</v>
      </c>
      <c r="B514" s="72">
        <v>74.367999999999995</v>
      </c>
      <c r="C514" s="72"/>
      <c r="D514" s="72">
        <v>0</v>
      </c>
      <c r="E514" s="73">
        <f t="shared" si="7"/>
        <v>74.367999999999995</v>
      </c>
    </row>
    <row r="515" spans="1:5" x14ac:dyDescent="0.25">
      <c r="A515" s="71">
        <v>44709</v>
      </c>
      <c r="B515" s="72">
        <v>73.393000000000001</v>
      </c>
      <c r="C515" s="72"/>
      <c r="D515" s="72">
        <v>0</v>
      </c>
      <c r="E515" s="73">
        <f t="shared" si="7"/>
        <v>73.393000000000001</v>
      </c>
    </row>
    <row r="516" spans="1:5" x14ac:dyDescent="0.25">
      <c r="A516" s="71">
        <v>44710</v>
      </c>
      <c r="B516" s="72">
        <v>70.656999999999996</v>
      </c>
      <c r="C516" s="72"/>
      <c r="D516" s="72">
        <v>0</v>
      </c>
      <c r="E516" s="73">
        <f t="shared" ref="E516:E579" si="8">+B516-D516</f>
        <v>70.656999999999996</v>
      </c>
    </row>
    <row r="517" spans="1:5" x14ac:dyDescent="0.25">
      <c r="A517" s="71">
        <v>44711</v>
      </c>
      <c r="B517" s="72">
        <v>82.061000000000007</v>
      </c>
      <c r="C517" s="72"/>
      <c r="D517" s="72">
        <v>0</v>
      </c>
      <c r="E517" s="73">
        <f t="shared" si="8"/>
        <v>82.061000000000007</v>
      </c>
    </row>
    <row r="518" spans="1:5" x14ac:dyDescent="0.25">
      <c r="A518" s="71">
        <v>44712</v>
      </c>
      <c r="B518" s="72">
        <v>86.025000000000006</v>
      </c>
      <c r="C518" s="72"/>
      <c r="D518" s="72">
        <v>0</v>
      </c>
      <c r="E518" s="73">
        <f t="shared" si="8"/>
        <v>86.025000000000006</v>
      </c>
    </row>
    <row r="519" spans="1:5" x14ac:dyDescent="0.25">
      <c r="A519" s="71">
        <v>44713</v>
      </c>
      <c r="B519" s="72">
        <v>86.908000000000001</v>
      </c>
      <c r="C519" s="72"/>
      <c r="D519" s="72">
        <v>0</v>
      </c>
      <c r="E519" s="73">
        <f t="shared" si="8"/>
        <v>86.908000000000001</v>
      </c>
    </row>
    <row r="520" spans="1:5" x14ac:dyDescent="0.25">
      <c r="A520" s="71">
        <v>44714</v>
      </c>
      <c r="B520" s="72">
        <v>88.120999999999995</v>
      </c>
      <c r="C520" s="72"/>
      <c r="D520" s="72">
        <v>0</v>
      </c>
      <c r="E520" s="73">
        <f t="shared" si="8"/>
        <v>88.120999999999995</v>
      </c>
    </row>
    <row r="521" spans="1:5" x14ac:dyDescent="0.25">
      <c r="A521" s="71">
        <v>44715</v>
      </c>
      <c r="B521" s="72">
        <v>91.043000000000006</v>
      </c>
      <c r="C521" s="72"/>
      <c r="D521" s="72">
        <v>0</v>
      </c>
      <c r="E521" s="73">
        <f t="shared" si="8"/>
        <v>91.043000000000006</v>
      </c>
    </row>
    <row r="522" spans="1:5" x14ac:dyDescent="0.25">
      <c r="A522" s="71">
        <v>44716</v>
      </c>
      <c r="B522" s="72">
        <v>90.221999999999994</v>
      </c>
      <c r="C522" s="72"/>
      <c r="D522" s="72">
        <v>0</v>
      </c>
      <c r="E522" s="73">
        <f t="shared" si="8"/>
        <v>90.221999999999994</v>
      </c>
    </row>
    <row r="523" spans="1:5" x14ac:dyDescent="0.25">
      <c r="A523" s="71">
        <v>44717</v>
      </c>
      <c r="B523" s="72">
        <v>88.367999999999995</v>
      </c>
      <c r="C523" s="72"/>
      <c r="D523" s="72">
        <v>0</v>
      </c>
      <c r="E523" s="73">
        <f t="shared" si="8"/>
        <v>88.367999999999995</v>
      </c>
    </row>
    <row r="524" spans="1:5" x14ac:dyDescent="0.25">
      <c r="A524" s="71">
        <v>44718</v>
      </c>
      <c r="B524" s="72">
        <v>92.317999999999998</v>
      </c>
      <c r="C524" s="72"/>
      <c r="D524" s="72">
        <v>0</v>
      </c>
      <c r="E524" s="73">
        <f t="shared" si="8"/>
        <v>92.317999999999998</v>
      </c>
    </row>
    <row r="525" spans="1:5" x14ac:dyDescent="0.25">
      <c r="A525" s="71">
        <v>44719</v>
      </c>
      <c r="B525" s="72">
        <v>96.114999999999995</v>
      </c>
      <c r="C525" s="72"/>
      <c r="D525" s="72">
        <v>0</v>
      </c>
      <c r="E525" s="73">
        <f t="shared" si="8"/>
        <v>96.114999999999995</v>
      </c>
    </row>
    <row r="526" spans="1:5" x14ac:dyDescent="0.25">
      <c r="A526" s="71">
        <v>44720</v>
      </c>
      <c r="B526" s="72">
        <v>98.013000000000005</v>
      </c>
      <c r="C526" s="72"/>
      <c r="D526" s="72">
        <v>0</v>
      </c>
      <c r="E526" s="73">
        <f t="shared" si="8"/>
        <v>98.013000000000005</v>
      </c>
    </row>
    <row r="527" spans="1:5" x14ac:dyDescent="0.25">
      <c r="A527" s="71">
        <v>44721</v>
      </c>
      <c r="B527" s="72">
        <v>96.545000000000002</v>
      </c>
      <c r="C527" s="72"/>
      <c r="D527" s="72">
        <v>0</v>
      </c>
      <c r="E527" s="73">
        <f t="shared" si="8"/>
        <v>96.545000000000002</v>
      </c>
    </row>
    <row r="528" spans="1:5" x14ac:dyDescent="0.25">
      <c r="A528" s="71">
        <v>44722</v>
      </c>
      <c r="B528" s="72">
        <v>96.876999999999995</v>
      </c>
      <c r="C528" s="72"/>
      <c r="D528" s="72">
        <v>0</v>
      </c>
      <c r="E528" s="73">
        <f t="shared" si="8"/>
        <v>96.876999999999995</v>
      </c>
    </row>
    <row r="529" spans="1:5" x14ac:dyDescent="0.25">
      <c r="A529" s="71">
        <v>44723</v>
      </c>
      <c r="B529" s="72">
        <v>94.917000000000002</v>
      </c>
      <c r="C529" s="72"/>
      <c r="D529" s="72">
        <v>0</v>
      </c>
      <c r="E529" s="73">
        <f t="shared" si="8"/>
        <v>94.917000000000002</v>
      </c>
    </row>
    <row r="530" spans="1:5" x14ac:dyDescent="0.25">
      <c r="A530" s="71">
        <v>44724</v>
      </c>
      <c r="B530" s="72">
        <v>93.641000000000005</v>
      </c>
      <c r="C530" s="72"/>
      <c r="D530" s="72">
        <v>0</v>
      </c>
      <c r="E530" s="73">
        <f t="shared" si="8"/>
        <v>93.641000000000005</v>
      </c>
    </row>
    <row r="531" spans="1:5" x14ac:dyDescent="0.25">
      <c r="A531" s="71">
        <v>44725</v>
      </c>
      <c r="B531" s="72">
        <v>95.826999999999998</v>
      </c>
      <c r="C531" s="72"/>
      <c r="D531" s="72">
        <v>0</v>
      </c>
      <c r="E531" s="73">
        <f t="shared" si="8"/>
        <v>95.826999999999998</v>
      </c>
    </row>
    <row r="532" spans="1:5" x14ac:dyDescent="0.25">
      <c r="A532" s="71">
        <v>44726</v>
      </c>
      <c r="B532" s="72">
        <v>93.460999999999999</v>
      </c>
      <c r="C532" s="72"/>
      <c r="D532" s="72">
        <v>0</v>
      </c>
      <c r="E532" s="73">
        <f t="shared" si="8"/>
        <v>93.460999999999999</v>
      </c>
    </row>
    <row r="533" spans="1:5" x14ac:dyDescent="0.25">
      <c r="A533" s="71">
        <v>44727</v>
      </c>
      <c r="B533" s="72">
        <v>94.52</v>
      </c>
      <c r="C533" s="72"/>
      <c r="D533" s="72">
        <v>0</v>
      </c>
      <c r="E533" s="73">
        <f t="shared" si="8"/>
        <v>94.52</v>
      </c>
    </row>
    <row r="534" spans="1:5" x14ac:dyDescent="0.25">
      <c r="A534" s="71">
        <v>44728</v>
      </c>
      <c r="B534" s="72">
        <v>97.108999999999995</v>
      </c>
      <c r="C534" s="72"/>
      <c r="D534" s="72">
        <v>0</v>
      </c>
      <c r="E534" s="73">
        <f t="shared" si="8"/>
        <v>97.108999999999995</v>
      </c>
    </row>
    <row r="535" spans="1:5" x14ac:dyDescent="0.25">
      <c r="A535" s="71">
        <v>44729</v>
      </c>
      <c r="B535" s="72">
        <v>94.614999999999995</v>
      </c>
      <c r="C535" s="72"/>
      <c r="D535" s="72">
        <v>0</v>
      </c>
      <c r="E535" s="73">
        <f t="shared" si="8"/>
        <v>94.614999999999995</v>
      </c>
    </row>
    <row r="536" spans="1:5" x14ac:dyDescent="0.25">
      <c r="A536" s="71">
        <v>44730</v>
      </c>
      <c r="B536" s="72">
        <v>94.105000000000004</v>
      </c>
      <c r="C536" s="72"/>
      <c r="D536" s="72">
        <v>0</v>
      </c>
      <c r="E536" s="73">
        <f t="shared" si="8"/>
        <v>94.105000000000004</v>
      </c>
    </row>
    <row r="537" spans="1:5" x14ac:dyDescent="0.25">
      <c r="A537" s="71">
        <v>44731</v>
      </c>
      <c r="B537" s="72">
        <v>94.188999999999993</v>
      </c>
      <c r="C537" s="72"/>
      <c r="D537" s="72">
        <v>0</v>
      </c>
      <c r="E537" s="73">
        <f t="shared" si="8"/>
        <v>94.188999999999993</v>
      </c>
    </row>
    <row r="538" spans="1:5" x14ac:dyDescent="0.25">
      <c r="A538" s="71">
        <v>44732</v>
      </c>
      <c r="B538" s="72">
        <v>98.811999999999998</v>
      </c>
      <c r="C538" s="72"/>
      <c r="D538" s="72">
        <v>0</v>
      </c>
      <c r="E538" s="73">
        <f t="shared" si="8"/>
        <v>98.811999999999998</v>
      </c>
    </row>
    <row r="539" spans="1:5" x14ac:dyDescent="0.25">
      <c r="A539" s="71">
        <v>44733</v>
      </c>
      <c r="B539" s="72">
        <v>99.332999999999998</v>
      </c>
      <c r="C539" s="72"/>
      <c r="D539" s="72">
        <v>0</v>
      </c>
      <c r="E539" s="73">
        <f t="shared" si="8"/>
        <v>99.332999999999998</v>
      </c>
    </row>
    <row r="540" spans="1:5" x14ac:dyDescent="0.25">
      <c r="A540" s="71">
        <v>44734</v>
      </c>
      <c r="B540" s="72">
        <v>98.789000000000001</v>
      </c>
      <c r="C540" s="72"/>
      <c r="D540" s="72">
        <v>0</v>
      </c>
      <c r="E540" s="73">
        <f t="shared" si="8"/>
        <v>98.789000000000001</v>
      </c>
    </row>
    <row r="541" spans="1:5" x14ac:dyDescent="0.25">
      <c r="A541" s="71">
        <v>44735</v>
      </c>
      <c r="B541" s="72">
        <v>98.182000000000002</v>
      </c>
      <c r="C541" s="72"/>
      <c r="D541" s="72">
        <v>0</v>
      </c>
      <c r="E541" s="73">
        <f t="shared" si="8"/>
        <v>98.182000000000002</v>
      </c>
    </row>
    <row r="542" spans="1:5" x14ac:dyDescent="0.25">
      <c r="A542" s="71">
        <v>44736</v>
      </c>
      <c r="B542" s="72">
        <v>97.968000000000004</v>
      </c>
      <c r="C542" s="72"/>
      <c r="D542" s="72">
        <v>0</v>
      </c>
      <c r="E542" s="73">
        <f t="shared" si="8"/>
        <v>97.968000000000004</v>
      </c>
    </row>
    <row r="543" spans="1:5" x14ac:dyDescent="0.25">
      <c r="A543" s="71">
        <v>44737</v>
      </c>
      <c r="B543" s="72">
        <v>94.504999999999995</v>
      </c>
      <c r="C543" s="72"/>
      <c r="D543" s="72">
        <v>0</v>
      </c>
      <c r="E543" s="73">
        <f t="shared" si="8"/>
        <v>94.504999999999995</v>
      </c>
    </row>
    <row r="544" spans="1:5" x14ac:dyDescent="0.25">
      <c r="A544" s="71">
        <v>44738</v>
      </c>
      <c r="B544" s="72">
        <v>93.134</v>
      </c>
      <c r="C544" s="72"/>
      <c r="D544" s="72">
        <v>0</v>
      </c>
      <c r="E544" s="73">
        <f t="shared" si="8"/>
        <v>93.134</v>
      </c>
    </row>
    <row r="545" spans="1:5" x14ac:dyDescent="0.25">
      <c r="A545" s="71">
        <v>44739</v>
      </c>
      <c r="B545" s="72">
        <v>96.096999999999994</v>
      </c>
      <c r="C545" s="72"/>
      <c r="D545" s="72">
        <v>0</v>
      </c>
      <c r="E545" s="73">
        <f t="shared" si="8"/>
        <v>96.096999999999994</v>
      </c>
    </row>
    <row r="546" spans="1:5" x14ac:dyDescent="0.25">
      <c r="A546" s="71">
        <v>44740</v>
      </c>
      <c r="B546" s="72">
        <v>93.93</v>
      </c>
      <c r="C546" s="72"/>
      <c r="D546" s="72">
        <v>0</v>
      </c>
      <c r="E546" s="73">
        <f t="shared" si="8"/>
        <v>93.93</v>
      </c>
    </row>
    <row r="547" spans="1:5" x14ac:dyDescent="0.25">
      <c r="A547" s="71">
        <v>44741</v>
      </c>
      <c r="B547" s="72">
        <v>98.251999999999995</v>
      </c>
      <c r="C547" s="72"/>
      <c r="D547" s="72">
        <v>0</v>
      </c>
      <c r="E547" s="73">
        <f t="shared" si="8"/>
        <v>98.251999999999995</v>
      </c>
    </row>
    <row r="548" spans="1:5" x14ac:dyDescent="0.25">
      <c r="A548" s="71">
        <v>44742</v>
      </c>
      <c r="B548" s="72">
        <v>98.378</v>
      </c>
      <c r="C548" s="72"/>
      <c r="D548" s="72">
        <v>0</v>
      </c>
      <c r="E548" s="73">
        <f t="shared" si="8"/>
        <v>98.378</v>
      </c>
    </row>
    <row r="549" spans="1:5" x14ac:dyDescent="0.25">
      <c r="A549" s="71">
        <v>44743</v>
      </c>
      <c r="B549" s="72">
        <v>93.128</v>
      </c>
      <c r="C549" s="72"/>
      <c r="D549" s="72">
        <v>0</v>
      </c>
      <c r="E549" s="73">
        <f t="shared" si="8"/>
        <v>93.128</v>
      </c>
    </row>
    <row r="550" spans="1:5" x14ac:dyDescent="0.25">
      <c r="A550" s="71">
        <v>44744</v>
      </c>
      <c r="B550" s="72">
        <v>91.174000000000007</v>
      </c>
      <c r="C550" s="72"/>
      <c r="D550" s="72">
        <v>0</v>
      </c>
      <c r="E550" s="73">
        <f t="shared" si="8"/>
        <v>91.174000000000007</v>
      </c>
    </row>
    <row r="551" spans="1:5" x14ac:dyDescent="0.25">
      <c r="A551" s="71">
        <v>44745</v>
      </c>
      <c r="B551" s="72">
        <v>90.126999999999995</v>
      </c>
      <c r="C551" s="72"/>
      <c r="D551" s="72">
        <v>0</v>
      </c>
      <c r="E551" s="73">
        <f t="shared" si="8"/>
        <v>90.126999999999995</v>
      </c>
    </row>
    <row r="552" spans="1:5" x14ac:dyDescent="0.25">
      <c r="A552" s="71">
        <v>44746</v>
      </c>
      <c r="B552" s="72">
        <v>95.09</v>
      </c>
      <c r="C552" s="72"/>
      <c r="D552" s="72">
        <v>0</v>
      </c>
      <c r="E552" s="73">
        <f t="shared" si="8"/>
        <v>95.09</v>
      </c>
    </row>
    <row r="553" spans="1:5" x14ac:dyDescent="0.25">
      <c r="A553" s="71">
        <v>44747</v>
      </c>
      <c r="B553" s="72">
        <v>95.418000000000006</v>
      </c>
      <c r="C553" s="72"/>
      <c r="D553" s="72">
        <v>0</v>
      </c>
      <c r="E553" s="73">
        <f t="shared" si="8"/>
        <v>95.418000000000006</v>
      </c>
    </row>
    <row r="554" spans="1:5" x14ac:dyDescent="0.25">
      <c r="A554" s="71">
        <v>44748</v>
      </c>
      <c r="B554" s="72">
        <v>103.00200000000001</v>
      </c>
      <c r="C554" s="72"/>
      <c r="D554" s="72">
        <v>4.04</v>
      </c>
      <c r="E554" s="73">
        <f t="shared" si="8"/>
        <v>98.962000000000003</v>
      </c>
    </row>
    <row r="555" spans="1:5" x14ac:dyDescent="0.25">
      <c r="A555" s="71">
        <v>44749</v>
      </c>
      <c r="B555" s="72">
        <v>98.236000000000004</v>
      </c>
      <c r="C555" s="72"/>
      <c r="D555" s="72">
        <v>0</v>
      </c>
      <c r="E555" s="73">
        <f t="shared" si="8"/>
        <v>98.236000000000004</v>
      </c>
    </row>
    <row r="556" spans="1:5" x14ac:dyDescent="0.25">
      <c r="A556" s="71">
        <v>44750</v>
      </c>
      <c r="B556" s="72">
        <v>98.150999999999996</v>
      </c>
      <c r="C556" s="72"/>
      <c r="D556" s="72">
        <v>0</v>
      </c>
      <c r="E556" s="73">
        <f t="shared" si="8"/>
        <v>98.150999999999996</v>
      </c>
    </row>
    <row r="557" spans="1:5" x14ac:dyDescent="0.25">
      <c r="A557" s="71">
        <v>44751</v>
      </c>
      <c r="B557" s="72">
        <v>95.171999999999997</v>
      </c>
      <c r="C557" s="72"/>
      <c r="D557" s="72">
        <v>0</v>
      </c>
      <c r="E557" s="73">
        <f t="shared" si="8"/>
        <v>95.171999999999997</v>
      </c>
    </row>
    <row r="558" spans="1:5" x14ac:dyDescent="0.25">
      <c r="A558" s="71">
        <v>44752</v>
      </c>
      <c r="B558" s="72">
        <v>93.311999999999998</v>
      </c>
      <c r="C558" s="72"/>
      <c r="D558" s="72">
        <v>0</v>
      </c>
      <c r="E558" s="73">
        <f t="shared" si="8"/>
        <v>93.311999999999998</v>
      </c>
    </row>
    <row r="559" spans="1:5" x14ac:dyDescent="0.25">
      <c r="A559" s="71">
        <v>44753</v>
      </c>
      <c r="B559" s="72">
        <v>97.102000000000004</v>
      </c>
      <c r="C559" s="72"/>
      <c r="D559" s="72">
        <v>0</v>
      </c>
      <c r="E559" s="73">
        <f t="shared" si="8"/>
        <v>97.102000000000004</v>
      </c>
    </row>
    <row r="560" spans="1:5" x14ac:dyDescent="0.25">
      <c r="A560" s="71">
        <v>44754</v>
      </c>
      <c r="B560" s="72">
        <v>95.156000000000006</v>
      </c>
      <c r="C560" s="72"/>
      <c r="D560" s="72">
        <v>0</v>
      </c>
      <c r="E560" s="73">
        <f t="shared" si="8"/>
        <v>95.156000000000006</v>
      </c>
    </row>
    <row r="561" spans="1:5" x14ac:dyDescent="0.25">
      <c r="A561" s="71">
        <v>44755</v>
      </c>
      <c r="B561" s="72">
        <v>96.042000000000002</v>
      </c>
      <c r="C561" s="72"/>
      <c r="D561" s="72">
        <v>0</v>
      </c>
      <c r="E561" s="73">
        <f t="shared" si="8"/>
        <v>96.042000000000002</v>
      </c>
    </row>
    <row r="562" spans="1:5" x14ac:dyDescent="0.25">
      <c r="A562" s="71">
        <v>44756</v>
      </c>
      <c r="B562" s="72">
        <v>94.024000000000001</v>
      </c>
      <c r="C562" s="72"/>
      <c r="D562" s="72">
        <v>0</v>
      </c>
      <c r="E562" s="73">
        <f t="shared" si="8"/>
        <v>94.024000000000001</v>
      </c>
    </row>
    <row r="563" spans="1:5" x14ac:dyDescent="0.25">
      <c r="A563" s="71">
        <v>44757</v>
      </c>
      <c r="B563" s="72">
        <v>95.328000000000003</v>
      </c>
      <c r="C563" s="72"/>
      <c r="D563" s="72">
        <v>0</v>
      </c>
      <c r="E563" s="73">
        <f t="shared" si="8"/>
        <v>95.328000000000003</v>
      </c>
    </row>
    <row r="564" spans="1:5" x14ac:dyDescent="0.25">
      <c r="A564" s="71">
        <v>44758</v>
      </c>
      <c r="B564" s="72">
        <v>94.007000000000005</v>
      </c>
      <c r="C564" s="72"/>
      <c r="D564" s="72">
        <v>0</v>
      </c>
      <c r="E564" s="73">
        <f t="shared" si="8"/>
        <v>94.007000000000005</v>
      </c>
    </row>
    <row r="565" spans="1:5" x14ac:dyDescent="0.25">
      <c r="A565" s="71">
        <v>44759</v>
      </c>
      <c r="B565" s="72">
        <v>93.5</v>
      </c>
      <c r="C565" s="72"/>
      <c r="D565" s="72">
        <v>0</v>
      </c>
      <c r="E565" s="73">
        <f t="shared" si="8"/>
        <v>93.5</v>
      </c>
    </row>
    <row r="566" spans="1:5" x14ac:dyDescent="0.25">
      <c r="A566" s="71">
        <v>44760</v>
      </c>
      <c r="B566" s="72">
        <v>96.591999999999999</v>
      </c>
      <c r="C566" s="72"/>
      <c r="D566" s="72">
        <v>0</v>
      </c>
      <c r="E566" s="73">
        <f t="shared" si="8"/>
        <v>96.591999999999999</v>
      </c>
    </row>
    <row r="567" spans="1:5" x14ac:dyDescent="0.25">
      <c r="A567" s="71">
        <v>44761</v>
      </c>
      <c r="B567" s="72">
        <v>98.22</v>
      </c>
      <c r="C567" s="72"/>
      <c r="D567" s="72">
        <v>0</v>
      </c>
      <c r="E567" s="73">
        <f t="shared" si="8"/>
        <v>98.22</v>
      </c>
    </row>
    <row r="568" spans="1:5" x14ac:dyDescent="0.25">
      <c r="A568" s="71">
        <v>44762</v>
      </c>
      <c r="B568" s="72">
        <v>98.302999999999997</v>
      </c>
      <c r="C568" s="72"/>
      <c r="D568" s="72">
        <v>0</v>
      </c>
      <c r="E568" s="73">
        <f t="shared" si="8"/>
        <v>98.302999999999997</v>
      </c>
    </row>
    <row r="569" spans="1:5" x14ac:dyDescent="0.25">
      <c r="A569" s="71">
        <v>44763</v>
      </c>
      <c r="B569" s="72">
        <v>98.257000000000005</v>
      </c>
      <c r="C569" s="72"/>
      <c r="D569" s="72">
        <v>0</v>
      </c>
      <c r="E569" s="73">
        <f t="shared" si="8"/>
        <v>98.257000000000005</v>
      </c>
    </row>
    <row r="570" spans="1:5" x14ac:dyDescent="0.25">
      <c r="A570" s="71">
        <v>44764</v>
      </c>
      <c r="B570" s="72">
        <v>97.382999999999996</v>
      </c>
      <c r="C570" s="72"/>
      <c r="D570" s="72">
        <v>0</v>
      </c>
      <c r="E570" s="73">
        <f t="shared" si="8"/>
        <v>97.382999999999996</v>
      </c>
    </row>
    <row r="571" spans="1:5" x14ac:dyDescent="0.25">
      <c r="A571" s="71">
        <v>44765</v>
      </c>
      <c r="B571" s="72">
        <v>95.355999999999995</v>
      </c>
      <c r="C571" s="72"/>
      <c r="D571" s="72">
        <v>0</v>
      </c>
      <c r="E571" s="73">
        <f t="shared" si="8"/>
        <v>95.355999999999995</v>
      </c>
    </row>
    <row r="572" spans="1:5" x14ac:dyDescent="0.25">
      <c r="A572" s="71">
        <v>44766</v>
      </c>
      <c r="B572" s="72">
        <v>91.153999999999996</v>
      </c>
      <c r="C572" s="72"/>
      <c r="D572" s="72">
        <v>0</v>
      </c>
      <c r="E572" s="73">
        <f t="shared" si="8"/>
        <v>91.153999999999996</v>
      </c>
    </row>
    <row r="573" spans="1:5" x14ac:dyDescent="0.25">
      <c r="A573" s="71">
        <v>44767</v>
      </c>
      <c r="B573" s="72">
        <v>90.379000000000005</v>
      </c>
      <c r="C573" s="72"/>
      <c r="D573" s="72">
        <v>0</v>
      </c>
      <c r="E573" s="73">
        <f t="shared" si="8"/>
        <v>90.379000000000005</v>
      </c>
    </row>
    <row r="574" spans="1:5" x14ac:dyDescent="0.25">
      <c r="A574" s="71">
        <v>44768</v>
      </c>
      <c r="B574" s="72">
        <v>95.457999999999998</v>
      </c>
      <c r="C574" s="72"/>
      <c r="D574" s="72">
        <v>0</v>
      </c>
      <c r="E574" s="73">
        <f t="shared" si="8"/>
        <v>95.457999999999998</v>
      </c>
    </row>
    <row r="575" spans="1:5" x14ac:dyDescent="0.25">
      <c r="A575" s="71">
        <v>44769</v>
      </c>
      <c r="B575" s="72">
        <v>96.48</v>
      </c>
      <c r="C575" s="72"/>
      <c r="D575" s="72">
        <v>0</v>
      </c>
      <c r="E575" s="73">
        <f t="shared" si="8"/>
        <v>96.48</v>
      </c>
    </row>
    <row r="576" spans="1:5" x14ac:dyDescent="0.25">
      <c r="A576" s="71">
        <v>44770</v>
      </c>
      <c r="B576" s="72">
        <v>96.453999999999994</v>
      </c>
      <c r="C576" s="72"/>
      <c r="D576" s="72">
        <v>0</v>
      </c>
      <c r="E576" s="73">
        <f t="shared" si="8"/>
        <v>96.453999999999994</v>
      </c>
    </row>
    <row r="577" spans="1:5" x14ac:dyDescent="0.25">
      <c r="A577" s="71">
        <v>44771</v>
      </c>
      <c r="B577" s="72">
        <v>93.31</v>
      </c>
      <c r="C577" s="72"/>
      <c r="D577" s="72">
        <v>0</v>
      </c>
      <c r="E577" s="73">
        <f t="shared" si="8"/>
        <v>93.31</v>
      </c>
    </row>
    <row r="578" spans="1:5" x14ac:dyDescent="0.25">
      <c r="A578" s="71">
        <v>44772</v>
      </c>
      <c r="B578" s="72">
        <v>129.68100000000001</v>
      </c>
      <c r="C578" s="72">
        <v>2</v>
      </c>
      <c r="D578" s="72">
        <v>30.849999999999998</v>
      </c>
      <c r="E578" s="73">
        <f t="shared" si="8"/>
        <v>98.831000000000017</v>
      </c>
    </row>
    <row r="579" spans="1:5" x14ac:dyDescent="0.25">
      <c r="A579" s="71">
        <v>44773</v>
      </c>
      <c r="B579" s="72">
        <v>96.581999999999994</v>
      </c>
      <c r="C579" s="72"/>
      <c r="D579" s="72">
        <v>0</v>
      </c>
      <c r="E579" s="73">
        <f t="shared" si="8"/>
        <v>96.581999999999994</v>
      </c>
    </row>
    <row r="580" spans="1:5" x14ac:dyDescent="0.25">
      <c r="A580" s="71">
        <v>44774</v>
      </c>
      <c r="B580" s="72">
        <v>96.275000000000006</v>
      </c>
      <c r="C580" s="72"/>
      <c r="D580" s="72">
        <v>0</v>
      </c>
      <c r="E580" s="73">
        <f t="shared" ref="E580:E643" si="9">+B580-D580</f>
        <v>96.275000000000006</v>
      </c>
    </row>
    <row r="581" spans="1:5" x14ac:dyDescent="0.25">
      <c r="A581" s="71">
        <v>44775</v>
      </c>
      <c r="B581" s="72">
        <v>102.294</v>
      </c>
      <c r="C581" s="72"/>
      <c r="D581" s="72">
        <v>0</v>
      </c>
      <c r="E581" s="73">
        <f t="shared" si="9"/>
        <v>102.294</v>
      </c>
    </row>
    <row r="582" spans="1:5" x14ac:dyDescent="0.25">
      <c r="A582" s="71">
        <v>44776</v>
      </c>
      <c r="B582" s="72">
        <v>98.212000000000003</v>
      </c>
      <c r="C582" s="72"/>
      <c r="D582" s="72">
        <v>0</v>
      </c>
      <c r="E582" s="73">
        <f t="shared" si="9"/>
        <v>98.212000000000003</v>
      </c>
    </row>
    <row r="583" spans="1:5" x14ac:dyDescent="0.25">
      <c r="A583" s="71">
        <v>44777</v>
      </c>
      <c r="B583" s="72">
        <v>97.054000000000002</v>
      </c>
      <c r="C583" s="72"/>
      <c r="D583" s="72">
        <v>0</v>
      </c>
      <c r="E583" s="73">
        <f t="shared" si="9"/>
        <v>97.054000000000002</v>
      </c>
    </row>
    <row r="584" spans="1:5" x14ac:dyDescent="0.25">
      <c r="A584" s="71">
        <v>44778</v>
      </c>
      <c r="B584" s="72">
        <v>95.942999999999998</v>
      </c>
      <c r="C584" s="72"/>
      <c r="D584" s="72">
        <v>0</v>
      </c>
      <c r="E584" s="73">
        <f t="shared" si="9"/>
        <v>95.942999999999998</v>
      </c>
    </row>
    <row r="585" spans="1:5" x14ac:dyDescent="0.25">
      <c r="A585" s="71">
        <v>44779</v>
      </c>
      <c r="B585" s="72">
        <v>91.055000000000007</v>
      </c>
      <c r="C585" s="72"/>
      <c r="D585" s="72">
        <v>0</v>
      </c>
      <c r="E585" s="73">
        <f t="shared" si="9"/>
        <v>91.055000000000007</v>
      </c>
    </row>
    <row r="586" spans="1:5" x14ac:dyDescent="0.25">
      <c r="A586" s="71">
        <v>44780</v>
      </c>
      <c r="B586" s="72">
        <v>91.606999999999999</v>
      </c>
      <c r="C586" s="72"/>
      <c r="D586" s="72">
        <v>0</v>
      </c>
      <c r="E586" s="73">
        <f t="shared" si="9"/>
        <v>91.606999999999999</v>
      </c>
    </row>
    <row r="587" spans="1:5" x14ac:dyDescent="0.25">
      <c r="A587" s="71">
        <v>44781</v>
      </c>
      <c r="B587" s="72">
        <v>94.35</v>
      </c>
      <c r="C587" s="72"/>
      <c r="D587" s="72">
        <v>0</v>
      </c>
      <c r="E587" s="73">
        <f t="shared" si="9"/>
        <v>94.35</v>
      </c>
    </row>
    <row r="588" spans="1:5" x14ac:dyDescent="0.25">
      <c r="A588" s="71">
        <v>44782</v>
      </c>
      <c r="B588" s="72">
        <v>95.906999999999996</v>
      </c>
      <c r="C588" s="72"/>
      <c r="D588" s="72">
        <v>0</v>
      </c>
      <c r="E588" s="73">
        <f t="shared" si="9"/>
        <v>95.906999999999996</v>
      </c>
    </row>
    <row r="589" spans="1:5" x14ac:dyDescent="0.25">
      <c r="A589" s="71">
        <v>44783</v>
      </c>
      <c r="B589" s="72">
        <v>95.162999999999997</v>
      </c>
      <c r="C589" s="72"/>
      <c r="D589" s="72">
        <v>0</v>
      </c>
      <c r="E589" s="73">
        <f t="shared" si="9"/>
        <v>95.162999999999997</v>
      </c>
    </row>
    <row r="590" spans="1:5" x14ac:dyDescent="0.25">
      <c r="A590" s="71">
        <v>44784</v>
      </c>
      <c r="B590" s="72">
        <v>94.504999999999995</v>
      </c>
      <c r="C590" s="72"/>
      <c r="D590" s="72">
        <v>0</v>
      </c>
      <c r="E590" s="73">
        <f t="shared" si="9"/>
        <v>94.504999999999995</v>
      </c>
    </row>
    <row r="591" spans="1:5" x14ac:dyDescent="0.25">
      <c r="A591" s="71">
        <v>44785</v>
      </c>
      <c r="B591" s="72">
        <v>94.108999999999995</v>
      </c>
      <c r="C591" s="72"/>
      <c r="D591" s="72">
        <v>0</v>
      </c>
      <c r="E591" s="73">
        <f t="shared" si="9"/>
        <v>94.108999999999995</v>
      </c>
    </row>
    <row r="592" spans="1:5" x14ac:dyDescent="0.25">
      <c r="A592" s="71">
        <v>44786</v>
      </c>
      <c r="B592" s="72">
        <v>97.867000000000004</v>
      </c>
      <c r="C592" s="72"/>
      <c r="D592" s="72">
        <v>0</v>
      </c>
      <c r="E592" s="73">
        <f t="shared" si="9"/>
        <v>97.867000000000004</v>
      </c>
    </row>
    <row r="593" spans="1:5" x14ac:dyDescent="0.25">
      <c r="A593" s="71">
        <v>44787</v>
      </c>
      <c r="B593" s="72">
        <v>87.557000000000002</v>
      </c>
      <c r="C593" s="72"/>
      <c r="D593" s="72">
        <v>0</v>
      </c>
      <c r="E593" s="73">
        <f t="shared" si="9"/>
        <v>87.557000000000002</v>
      </c>
    </row>
    <row r="594" spans="1:5" x14ac:dyDescent="0.25">
      <c r="A594" s="71">
        <v>44788</v>
      </c>
      <c r="B594" s="72">
        <v>83.564999999999998</v>
      </c>
      <c r="C594" s="72"/>
      <c r="D594" s="72">
        <v>0</v>
      </c>
      <c r="E594" s="73">
        <f t="shared" si="9"/>
        <v>83.564999999999998</v>
      </c>
    </row>
    <row r="595" spans="1:5" x14ac:dyDescent="0.25">
      <c r="A595" s="71">
        <v>44789</v>
      </c>
      <c r="B595" s="72">
        <v>85.024000000000001</v>
      </c>
      <c r="C595" s="72"/>
      <c r="D595" s="72">
        <v>0</v>
      </c>
      <c r="E595" s="73">
        <f t="shared" si="9"/>
        <v>85.024000000000001</v>
      </c>
    </row>
    <row r="596" spans="1:5" x14ac:dyDescent="0.25">
      <c r="A596" s="71">
        <v>44790</v>
      </c>
      <c r="B596" s="72">
        <v>92.908000000000001</v>
      </c>
      <c r="C596" s="72"/>
      <c r="D596" s="72">
        <v>0</v>
      </c>
      <c r="E596" s="73">
        <f t="shared" si="9"/>
        <v>92.908000000000001</v>
      </c>
    </row>
    <row r="597" spans="1:5" x14ac:dyDescent="0.25">
      <c r="A597" s="71">
        <v>44791</v>
      </c>
      <c r="B597" s="72">
        <v>92.105999999999995</v>
      </c>
      <c r="C597" s="72"/>
      <c r="D597" s="72">
        <v>0</v>
      </c>
      <c r="E597" s="73">
        <f t="shared" si="9"/>
        <v>92.105999999999995</v>
      </c>
    </row>
    <row r="598" spans="1:5" x14ac:dyDescent="0.25">
      <c r="A598" s="71">
        <v>44792</v>
      </c>
      <c r="B598" s="72">
        <v>94.364999999999995</v>
      </c>
      <c r="C598" s="72"/>
      <c r="D598" s="72">
        <v>0</v>
      </c>
      <c r="E598" s="73">
        <f t="shared" si="9"/>
        <v>94.364999999999995</v>
      </c>
    </row>
    <row r="599" spans="1:5" x14ac:dyDescent="0.25">
      <c r="A599" s="71">
        <v>44793</v>
      </c>
      <c r="B599" s="72">
        <v>92.096999999999994</v>
      </c>
      <c r="C599" s="72"/>
      <c r="D599" s="72">
        <v>0</v>
      </c>
      <c r="E599" s="73">
        <f t="shared" si="9"/>
        <v>92.096999999999994</v>
      </c>
    </row>
    <row r="600" spans="1:5" x14ac:dyDescent="0.25">
      <c r="A600" s="71">
        <v>44794</v>
      </c>
      <c r="B600" s="72">
        <v>90.063000000000002</v>
      </c>
      <c r="C600" s="72"/>
      <c r="D600" s="72">
        <v>0</v>
      </c>
      <c r="E600" s="73">
        <f t="shared" si="9"/>
        <v>90.063000000000002</v>
      </c>
    </row>
    <row r="601" spans="1:5" x14ac:dyDescent="0.25">
      <c r="A601" s="71">
        <v>44795</v>
      </c>
      <c r="B601" s="72">
        <v>89.629000000000005</v>
      </c>
      <c r="C601" s="72"/>
      <c r="D601" s="72">
        <v>0</v>
      </c>
      <c r="E601" s="73">
        <f t="shared" si="9"/>
        <v>89.629000000000005</v>
      </c>
    </row>
    <row r="602" spans="1:5" x14ac:dyDescent="0.25">
      <c r="A602" s="71">
        <v>44796</v>
      </c>
      <c r="B602" s="72">
        <v>92.06</v>
      </c>
      <c r="C602" s="72"/>
      <c r="D602" s="72">
        <v>0</v>
      </c>
      <c r="E602" s="73">
        <f t="shared" si="9"/>
        <v>92.06</v>
      </c>
    </row>
    <row r="603" spans="1:5" x14ac:dyDescent="0.25">
      <c r="A603" s="71">
        <v>44797</v>
      </c>
      <c r="B603" s="72">
        <v>93.917000000000002</v>
      </c>
      <c r="C603" s="72"/>
      <c r="D603" s="72">
        <v>0</v>
      </c>
      <c r="E603" s="73">
        <f t="shared" si="9"/>
        <v>93.917000000000002</v>
      </c>
    </row>
    <row r="604" spans="1:5" x14ac:dyDescent="0.25">
      <c r="A604" s="71">
        <v>44798</v>
      </c>
      <c r="B604" s="72">
        <v>93.694000000000003</v>
      </c>
      <c r="C604" s="72"/>
      <c r="D604" s="72">
        <v>0</v>
      </c>
      <c r="E604" s="73">
        <f t="shared" si="9"/>
        <v>93.694000000000003</v>
      </c>
    </row>
    <row r="605" spans="1:5" x14ac:dyDescent="0.25">
      <c r="A605" s="71">
        <v>44799</v>
      </c>
      <c r="B605" s="72">
        <v>93.647000000000006</v>
      </c>
      <c r="C605" s="72"/>
      <c r="D605" s="72">
        <v>0</v>
      </c>
      <c r="E605" s="73">
        <f t="shared" si="9"/>
        <v>93.647000000000006</v>
      </c>
    </row>
    <row r="606" spans="1:5" x14ac:dyDescent="0.25">
      <c r="A606" s="71">
        <v>44800</v>
      </c>
      <c r="B606" s="72">
        <v>90.108000000000004</v>
      </c>
      <c r="C606" s="72"/>
      <c r="D606" s="72">
        <v>0</v>
      </c>
      <c r="E606" s="73">
        <f t="shared" si="9"/>
        <v>90.108000000000004</v>
      </c>
    </row>
    <row r="607" spans="1:5" x14ac:dyDescent="0.25">
      <c r="A607" s="71">
        <v>44801</v>
      </c>
      <c r="B607" s="72">
        <v>86.506</v>
      </c>
      <c r="C607" s="72"/>
      <c r="D607" s="72">
        <v>0</v>
      </c>
      <c r="E607" s="73">
        <f t="shared" si="9"/>
        <v>86.506</v>
      </c>
    </row>
    <row r="608" spans="1:5" x14ac:dyDescent="0.25">
      <c r="A608" s="71">
        <v>44802</v>
      </c>
      <c r="B608" s="72">
        <v>91.048999999999992</v>
      </c>
      <c r="C608" s="72">
        <v>0.33</v>
      </c>
      <c r="D608" s="72">
        <v>0.33</v>
      </c>
      <c r="E608" s="73">
        <f t="shared" si="9"/>
        <v>90.718999999999994</v>
      </c>
    </row>
    <row r="609" spans="1:5" x14ac:dyDescent="0.25">
      <c r="A609" s="71">
        <v>44803</v>
      </c>
      <c r="B609" s="72">
        <v>90.6</v>
      </c>
      <c r="C609" s="72"/>
      <c r="D609" s="72">
        <v>0</v>
      </c>
      <c r="E609" s="73">
        <f t="shared" si="9"/>
        <v>90.6</v>
      </c>
    </row>
    <row r="610" spans="1:5" x14ac:dyDescent="0.25">
      <c r="A610" s="71">
        <v>44804</v>
      </c>
      <c r="B610" s="72">
        <v>93.63</v>
      </c>
      <c r="C610" s="72"/>
      <c r="D610" s="72">
        <v>0</v>
      </c>
      <c r="E610" s="73">
        <f t="shared" si="9"/>
        <v>93.63</v>
      </c>
    </row>
    <row r="611" spans="1:5" x14ac:dyDescent="0.25">
      <c r="A611" s="71">
        <v>44805</v>
      </c>
      <c r="B611" s="72">
        <v>84.959000000000003</v>
      </c>
      <c r="C611" s="72"/>
      <c r="D611" s="72">
        <v>0</v>
      </c>
      <c r="E611" s="73">
        <f t="shared" si="9"/>
        <v>84.959000000000003</v>
      </c>
    </row>
    <row r="612" spans="1:5" x14ac:dyDescent="0.25">
      <c r="A612" s="71">
        <v>44806</v>
      </c>
      <c r="B612" s="72">
        <v>89.896000000000001</v>
      </c>
      <c r="C612" s="72"/>
      <c r="D612" s="72">
        <v>0</v>
      </c>
      <c r="E612" s="73">
        <f t="shared" si="9"/>
        <v>89.896000000000001</v>
      </c>
    </row>
    <row r="613" spans="1:5" x14ac:dyDescent="0.25">
      <c r="A613" s="71">
        <v>44807</v>
      </c>
      <c r="B613" s="72">
        <v>89.185000000000002</v>
      </c>
      <c r="C613" s="72"/>
      <c r="D613" s="72">
        <v>0</v>
      </c>
      <c r="E613" s="73">
        <f t="shared" si="9"/>
        <v>89.185000000000002</v>
      </c>
    </row>
    <row r="614" spans="1:5" x14ac:dyDescent="0.25">
      <c r="A614" s="71">
        <v>44808</v>
      </c>
      <c r="B614" s="72">
        <v>87.715000000000003</v>
      </c>
      <c r="C614" s="72"/>
      <c r="D614" s="72">
        <v>0</v>
      </c>
      <c r="E614" s="73">
        <f t="shared" si="9"/>
        <v>87.715000000000003</v>
      </c>
    </row>
    <row r="615" spans="1:5" x14ac:dyDescent="0.25">
      <c r="A615" s="71">
        <v>44809</v>
      </c>
      <c r="B615" s="72">
        <v>94.076999999999998</v>
      </c>
      <c r="C615" s="72"/>
      <c r="D615" s="72">
        <v>0</v>
      </c>
      <c r="E615" s="73">
        <f t="shared" si="9"/>
        <v>94.076999999999998</v>
      </c>
    </row>
    <row r="616" spans="1:5" x14ac:dyDescent="0.25">
      <c r="A616" s="71">
        <v>44810</v>
      </c>
      <c r="B616" s="72">
        <v>98.49</v>
      </c>
      <c r="C616" s="72"/>
      <c r="D616" s="72">
        <v>0</v>
      </c>
      <c r="E616" s="73">
        <f t="shared" si="9"/>
        <v>98.49</v>
      </c>
    </row>
    <row r="617" spans="1:5" x14ac:dyDescent="0.25">
      <c r="A617" s="71">
        <v>44811</v>
      </c>
      <c r="B617" s="72">
        <v>100.363</v>
      </c>
      <c r="C617" s="72"/>
      <c r="D617" s="72">
        <v>0</v>
      </c>
      <c r="E617" s="73">
        <f t="shared" si="9"/>
        <v>100.363</v>
      </c>
    </row>
    <row r="618" spans="1:5" x14ac:dyDescent="0.25">
      <c r="A618" s="71">
        <v>44812</v>
      </c>
      <c r="B618" s="72">
        <v>97.884</v>
      </c>
      <c r="C618" s="72"/>
      <c r="D618" s="72">
        <v>0</v>
      </c>
      <c r="E618" s="73">
        <f t="shared" si="9"/>
        <v>97.884</v>
      </c>
    </row>
    <row r="619" spans="1:5" x14ac:dyDescent="0.25">
      <c r="A619" s="71">
        <v>44813</v>
      </c>
      <c r="B619" s="72">
        <v>99.12</v>
      </c>
      <c r="C619" s="72"/>
      <c r="D619" s="72">
        <v>0</v>
      </c>
      <c r="E619" s="73">
        <f t="shared" si="9"/>
        <v>99.12</v>
      </c>
    </row>
    <row r="620" spans="1:5" x14ac:dyDescent="0.25">
      <c r="A620" s="71">
        <v>44814</v>
      </c>
      <c r="B620" s="72">
        <v>93.602000000000004</v>
      </c>
      <c r="C620" s="72"/>
      <c r="D620" s="72">
        <v>0</v>
      </c>
      <c r="E620" s="73">
        <f t="shared" si="9"/>
        <v>93.602000000000004</v>
      </c>
    </row>
    <row r="621" spans="1:5" x14ac:dyDescent="0.25">
      <c r="A621" s="71">
        <v>44815</v>
      </c>
      <c r="B621" s="72">
        <v>87.129000000000005</v>
      </c>
      <c r="C621" s="72"/>
      <c r="D621" s="72">
        <v>0</v>
      </c>
      <c r="E621" s="73">
        <f t="shared" si="9"/>
        <v>87.129000000000005</v>
      </c>
    </row>
    <row r="622" spans="1:5" x14ac:dyDescent="0.25">
      <c r="A622" s="71">
        <v>44816</v>
      </c>
      <c r="B622" s="72">
        <v>92.265000000000001</v>
      </c>
      <c r="C622" s="72"/>
      <c r="D622" s="72">
        <v>0</v>
      </c>
      <c r="E622" s="73">
        <f t="shared" si="9"/>
        <v>92.265000000000001</v>
      </c>
    </row>
    <row r="623" spans="1:5" x14ac:dyDescent="0.25">
      <c r="A623" s="71">
        <v>44817</v>
      </c>
      <c r="B623" s="72">
        <v>196.39099999999999</v>
      </c>
      <c r="C623" s="72">
        <v>0.91</v>
      </c>
      <c r="D623" s="72">
        <v>84.69</v>
      </c>
      <c r="E623" s="73">
        <f t="shared" si="9"/>
        <v>111.70099999999999</v>
      </c>
    </row>
    <row r="624" spans="1:5" x14ac:dyDescent="0.25">
      <c r="A624" s="71">
        <v>44818</v>
      </c>
      <c r="B624" s="72">
        <v>105.211</v>
      </c>
      <c r="C624" s="72"/>
      <c r="D624" s="72">
        <v>0</v>
      </c>
      <c r="E624" s="73">
        <f t="shared" si="9"/>
        <v>105.211</v>
      </c>
    </row>
    <row r="625" spans="1:5" x14ac:dyDescent="0.25">
      <c r="A625" s="71">
        <v>44819</v>
      </c>
      <c r="B625" s="72">
        <v>162.13499999999999</v>
      </c>
      <c r="C625" s="72">
        <v>0.94</v>
      </c>
      <c r="D625" s="72">
        <v>47.14</v>
      </c>
      <c r="E625" s="73">
        <f t="shared" si="9"/>
        <v>114.99499999999999</v>
      </c>
    </row>
    <row r="626" spans="1:5" x14ac:dyDescent="0.25">
      <c r="A626" s="71">
        <v>44820</v>
      </c>
      <c r="B626" s="72">
        <v>102.714</v>
      </c>
      <c r="C626" s="72"/>
      <c r="D626" s="72">
        <v>0</v>
      </c>
      <c r="E626" s="73">
        <f t="shared" si="9"/>
        <v>102.714</v>
      </c>
    </row>
    <row r="627" spans="1:5" x14ac:dyDescent="0.25">
      <c r="A627" s="71">
        <v>44821</v>
      </c>
      <c r="B627" s="72">
        <v>108.464</v>
      </c>
      <c r="C627" s="72"/>
      <c r="D627" s="72">
        <v>0</v>
      </c>
      <c r="E627" s="73">
        <f t="shared" si="9"/>
        <v>108.464</v>
      </c>
    </row>
    <row r="628" spans="1:5" x14ac:dyDescent="0.25">
      <c r="A628" s="71">
        <v>44822</v>
      </c>
      <c r="B628" s="72">
        <v>107.387</v>
      </c>
      <c r="C628" s="72"/>
      <c r="D628" s="72">
        <v>0</v>
      </c>
      <c r="E628" s="73">
        <f t="shared" si="9"/>
        <v>107.387</v>
      </c>
    </row>
    <row r="629" spans="1:5" x14ac:dyDescent="0.25">
      <c r="A629" s="71">
        <v>44823</v>
      </c>
      <c r="B629" s="72">
        <v>115.57899999999999</v>
      </c>
      <c r="C629" s="72"/>
      <c r="D629" s="72">
        <v>0</v>
      </c>
      <c r="E629" s="73">
        <f t="shared" si="9"/>
        <v>115.57899999999999</v>
      </c>
    </row>
    <row r="630" spans="1:5" x14ac:dyDescent="0.25">
      <c r="A630" s="71">
        <v>44824</v>
      </c>
      <c r="B630" s="72">
        <v>186.48</v>
      </c>
      <c r="C630" s="72">
        <v>3.82</v>
      </c>
      <c r="D630" s="72">
        <v>69.215999999999994</v>
      </c>
      <c r="E630" s="73">
        <f t="shared" si="9"/>
        <v>117.264</v>
      </c>
    </row>
    <row r="631" spans="1:5" x14ac:dyDescent="0.25">
      <c r="A631" s="71">
        <v>44825</v>
      </c>
      <c r="B631" s="72">
        <v>100.547</v>
      </c>
      <c r="C631" s="72"/>
      <c r="D631" s="72">
        <v>0</v>
      </c>
      <c r="E631" s="73">
        <f t="shared" si="9"/>
        <v>100.547</v>
      </c>
    </row>
    <row r="632" spans="1:5" x14ac:dyDescent="0.25">
      <c r="A632" s="71">
        <v>44826</v>
      </c>
      <c r="B632" s="72">
        <v>121.71</v>
      </c>
      <c r="C632" s="72"/>
      <c r="D632" s="72">
        <v>0</v>
      </c>
      <c r="E632" s="73">
        <f t="shared" si="9"/>
        <v>121.71</v>
      </c>
    </row>
    <row r="633" spans="1:5" x14ac:dyDescent="0.25">
      <c r="A633" s="71">
        <v>44827</v>
      </c>
      <c r="B633" s="72">
        <v>123.854</v>
      </c>
      <c r="C633" s="72"/>
      <c r="D633" s="72">
        <v>0</v>
      </c>
      <c r="E633" s="73">
        <f t="shared" si="9"/>
        <v>123.854</v>
      </c>
    </row>
    <row r="634" spans="1:5" x14ac:dyDescent="0.25">
      <c r="A634" s="71">
        <v>44828</v>
      </c>
      <c r="B634" s="72">
        <v>108.88</v>
      </c>
      <c r="C634" s="72"/>
      <c r="D634" s="72">
        <v>0</v>
      </c>
      <c r="E634" s="73">
        <f t="shared" si="9"/>
        <v>108.88</v>
      </c>
    </row>
    <row r="635" spans="1:5" x14ac:dyDescent="0.25">
      <c r="A635" s="71">
        <v>44829</v>
      </c>
      <c r="B635" s="72">
        <v>107.68899999999999</v>
      </c>
      <c r="C635" s="72"/>
      <c r="D635" s="72">
        <v>0</v>
      </c>
      <c r="E635" s="73">
        <f t="shared" si="9"/>
        <v>107.68899999999999</v>
      </c>
    </row>
    <row r="636" spans="1:5" x14ac:dyDescent="0.25">
      <c r="A636" s="71">
        <v>44830</v>
      </c>
      <c r="B636" s="72">
        <v>99.138999999999996</v>
      </c>
      <c r="C636" s="72"/>
      <c r="D636" s="72">
        <v>0</v>
      </c>
      <c r="E636" s="73">
        <f t="shared" si="9"/>
        <v>99.138999999999996</v>
      </c>
    </row>
    <row r="637" spans="1:5" x14ac:dyDescent="0.25">
      <c r="A637" s="71">
        <v>44831</v>
      </c>
      <c r="B637" s="72">
        <v>97.653999999999996</v>
      </c>
      <c r="C637" s="72"/>
      <c r="D637" s="72">
        <v>0</v>
      </c>
      <c r="E637" s="73">
        <f t="shared" si="9"/>
        <v>97.653999999999996</v>
      </c>
    </row>
    <row r="638" spans="1:5" x14ac:dyDescent="0.25">
      <c r="A638" s="71">
        <v>44832</v>
      </c>
      <c r="B638" s="72">
        <v>102.14100000000001</v>
      </c>
      <c r="C638" s="72"/>
      <c r="D638" s="72">
        <v>0</v>
      </c>
      <c r="E638" s="73">
        <f t="shared" si="9"/>
        <v>102.14100000000001</v>
      </c>
    </row>
    <row r="639" spans="1:5" x14ac:dyDescent="0.25">
      <c r="A639" s="71">
        <v>44833</v>
      </c>
      <c r="B639" s="72">
        <v>109.066</v>
      </c>
      <c r="C639" s="72"/>
      <c r="D639" s="72">
        <v>0</v>
      </c>
      <c r="E639" s="73">
        <f t="shared" si="9"/>
        <v>109.066</v>
      </c>
    </row>
    <row r="640" spans="1:5" x14ac:dyDescent="0.25">
      <c r="A640" s="71">
        <v>44834</v>
      </c>
      <c r="B640" s="72">
        <v>106.625</v>
      </c>
      <c r="C640" s="72"/>
      <c r="D640" s="72">
        <v>0</v>
      </c>
      <c r="E640" s="73">
        <f t="shared" si="9"/>
        <v>106.625</v>
      </c>
    </row>
    <row r="641" spans="1:5" x14ac:dyDescent="0.25">
      <c r="A641" s="71">
        <v>44835</v>
      </c>
      <c r="B641" s="72">
        <v>103.29600000000001</v>
      </c>
      <c r="C641" s="72"/>
      <c r="D641" s="72">
        <v>0</v>
      </c>
      <c r="E641" s="73">
        <f t="shared" si="9"/>
        <v>103.29600000000001</v>
      </c>
    </row>
    <row r="642" spans="1:5" x14ac:dyDescent="0.25">
      <c r="A642" s="71">
        <v>44836</v>
      </c>
      <c r="B642" s="72">
        <v>103.416</v>
      </c>
      <c r="C642" s="72"/>
      <c r="D642" s="72">
        <v>0</v>
      </c>
      <c r="E642" s="73">
        <f t="shared" si="9"/>
        <v>103.416</v>
      </c>
    </row>
    <row r="643" spans="1:5" x14ac:dyDescent="0.25">
      <c r="A643" s="71">
        <v>44837</v>
      </c>
      <c r="B643" s="72">
        <v>102.431</v>
      </c>
      <c r="C643" s="72"/>
      <c r="D643" s="72">
        <v>0</v>
      </c>
      <c r="E643" s="73">
        <f t="shared" si="9"/>
        <v>102.431</v>
      </c>
    </row>
    <row r="644" spans="1:5" x14ac:dyDescent="0.25">
      <c r="A644" s="71">
        <v>44838</v>
      </c>
      <c r="B644" s="72">
        <v>95.438999999999993</v>
      </c>
      <c r="C644" s="72"/>
      <c r="D644" s="72">
        <v>0</v>
      </c>
      <c r="E644" s="73">
        <f t="shared" ref="E644:E707" si="10">+B644-D644</f>
        <v>95.438999999999993</v>
      </c>
    </row>
    <row r="645" spans="1:5" x14ac:dyDescent="0.25">
      <c r="A645" s="71">
        <v>44839</v>
      </c>
      <c r="B645" s="72">
        <v>104.58799999999999</v>
      </c>
      <c r="C645" s="72"/>
      <c r="D645" s="72">
        <v>0</v>
      </c>
      <c r="E645" s="73">
        <f t="shared" si="10"/>
        <v>104.58799999999999</v>
      </c>
    </row>
    <row r="646" spans="1:5" x14ac:dyDescent="0.25">
      <c r="A646" s="71">
        <v>44840</v>
      </c>
      <c r="B646" s="72">
        <v>102.119</v>
      </c>
      <c r="C646" s="72"/>
      <c r="D646" s="72">
        <v>0</v>
      </c>
      <c r="E646" s="73">
        <f t="shared" si="10"/>
        <v>102.119</v>
      </c>
    </row>
    <row r="647" spans="1:5" x14ac:dyDescent="0.25">
      <c r="A647" s="71">
        <v>44841</v>
      </c>
      <c r="B647" s="72">
        <v>101.86199999999999</v>
      </c>
      <c r="C647" s="72"/>
      <c r="D647" s="72">
        <v>0</v>
      </c>
      <c r="E647" s="73">
        <f t="shared" si="10"/>
        <v>101.86199999999999</v>
      </c>
    </row>
    <row r="648" spans="1:5" x14ac:dyDescent="0.25">
      <c r="A648" s="71">
        <v>44842</v>
      </c>
      <c r="B648" s="72">
        <v>98.878</v>
      </c>
      <c r="C648" s="72"/>
      <c r="D648" s="72">
        <v>0</v>
      </c>
      <c r="E648" s="73">
        <f t="shared" si="10"/>
        <v>98.878</v>
      </c>
    </row>
    <row r="649" spans="1:5" x14ac:dyDescent="0.25">
      <c r="A649" s="71">
        <v>44843</v>
      </c>
      <c r="B649" s="72">
        <v>98.212000000000003</v>
      </c>
      <c r="C649" s="72"/>
      <c r="D649" s="72">
        <v>0</v>
      </c>
      <c r="E649" s="73">
        <f t="shared" si="10"/>
        <v>98.212000000000003</v>
      </c>
    </row>
    <row r="650" spans="1:5" x14ac:dyDescent="0.25">
      <c r="A650" s="71">
        <v>44844</v>
      </c>
      <c r="B650" s="72">
        <v>114.34399999999999</v>
      </c>
      <c r="C650" s="72">
        <v>2.93</v>
      </c>
      <c r="D650" s="72">
        <v>6.57</v>
      </c>
      <c r="E650" s="73">
        <f t="shared" si="10"/>
        <v>107.774</v>
      </c>
    </row>
    <row r="651" spans="1:5" x14ac:dyDescent="0.25">
      <c r="A651" s="71">
        <v>44845</v>
      </c>
      <c r="B651" s="72">
        <v>106.205</v>
      </c>
      <c r="C651" s="72">
        <v>1.34</v>
      </c>
      <c r="D651" s="72">
        <v>1.34</v>
      </c>
      <c r="E651" s="73">
        <f t="shared" si="10"/>
        <v>104.86499999999999</v>
      </c>
    </row>
    <row r="652" spans="1:5" x14ac:dyDescent="0.25">
      <c r="A652" s="71">
        <v>44846</v>
      </c>
      <c r="B652" s="72">
        <v>98.582999999999998</v>
      </c>
      <c r="C652" s="72"/>
      <c r="D652" s="72">
        <v>0</v>
      </c>
      <c r="E652" s="73">
        <f t="shared" si="10"/>
        <v>98.582999999999998</v>
      </c>
    </row>
    <row r="653" spans="1:5" x14ac:dyDescent="0.25">
      <c r="A653" s="71">
        <v>44847</v>
      </c>
      <c r="B653" s="72">
        <v>99.009</v>
      </c>
      <c r="C653" s="72"/>
      <c r="D653" s="72">
        <v>0</v>
      </c>
      <c r="E653" s="73">
        <f t="shared" si="10"/>
        <v>99.009</v>
      </c>
    </row>
    <row r="654" spans="1:5" x14ac:dyDescent="0.25">
      <c r="A654" s="71">
        <v>44848</v>
      </c>
      <c r="B654" s="72">
        <v>101.11199999999999</v>
      </c>
      <c r="C654" s="72"/>
      <c r="D654" s="72">
        <v>0</v>
      </c>
      <c r="E654" s="73">
        <f t="shared" si="10"/>
        <v>101.11199999999999</v>
      </c>
    </row>
    <row r="655" spans="1:5" x14ac:dyDescent="0.25">
      <c r="A655" s="71">
        <v>44849</v>
      </c>
      <c r="B655" s="72">
        <v>98.745999999999995</v>
      </c>
      <c r="C655" s="72"/>
      <c r="D655" s="72">
        <v>0</v>
      </c>
      <c r="E655" s="73">
        <f t="shared" si="10"/>
        <v>98.745999999999995</v>
      </c>
    </row>
    <row r="656" spans="1:5" x14ac:dyDescent="0.25">
      <c r="A656" s="71">
        <v>44850</v>
      </c>
      <c r="B656" s="72">
        <v>97.44</v>
      </c>
      <c r="C656" s="72"/>
      <c r="D656" s="72">
        <v>0</v>
      </c>
      <c r="E656" s="73">
        <f t="shared" si="10"/>
        <v>97.44</v>
      </c>
    </row>
    <row r="657" spans="1:5" x14ac:dyDescent="0.25">
      <c r="A657" s="71">
        <v>44851</v>
      </c>
      <c r="B657" s="72">
        <v>105.696</v>
      </c>
      <c r="C657" s="72"/>
      <c r="D657" s="72">
        <v>0</v>
      </c>
      <c r="E657" s="73">
        <f t="shared" si="10"/>
        <v>105.696</v>
      </c>
    </row>
    <row r="658" spans="1:5" x14ac:dyDescent="0.25">
      <c r="A658" s="71">
        <v>44852</v>
      </c>
      <c r="B658" s="72">
        <v>100.855</v>
      </c>
      <c r="C658" s="72"/>
      <c r="D658" s="72">
        <v>0</v>
      </c>
      <c r="E658" s="73">
        <f t="shared" si="10"/>
        <v>100.855</v>
      </c>
    </row>
    <row r="659" spans="1:5" x14ac:dyDescent="0.25">
      <c r="A659" s="71">
        <v>44853</v>
      </c>
      <c r="B659" s="72">
        <v>99.825999999999993</v>
      </c>
      <c r="C659" s="72"/>
      <c r="D659" s="72">
        <v>0</v>
      </c>
      <c r="E659" s="73">
        <f t="shared" si="10"/>
        <v>99.825999999999993</v>
      </c>
    </row>
    <row r="660" spans="1:5" x14ac:dyDescent="0.25">
      <c r="A660" s="71">
        <v>44854</v>
      </c>
      <c r="B660" s="72">
        <v>131.09799999999998</v>
      </c>
      <c r="C660" s="72">
        <v>23.939999999999998</v>
      </c>
      <c r="D660" s="72">
        <v>24.4</v>
      </c>
      <c r="E660" s="73">
        <f t="shared" si="10"/>
        <v>106.69799999999998</v>
      </c>
    </row>
    <row r="661" spans="1:5" x14ac:dyDescent="0.25">
      <c r="A661" s="71">
        <v>44855</v>
      </c>
      <c r="B661" s="72">
        <v>135.27199999999999</v>
      </c>
      <c r="C661" s="72">
        <v>26.299999999999997</v>
      </c>
      <c r="D661" s="72">
        <v>26.299999999999997</v>
      </c>
      <c r="E661" s="73">
        <f t="shared" si="10"/>
        <v>108.97199999999999</v>
      </c>
    </row>
    <row r="662" spans="1:5" x14ac:dyDescent="0.25">
      <c r="A662" s="71">
        <v>44856</v>
      </c>
      <c r="B662" s="72">
        <v>131.43299999999999</v>
      </c>
      <c r="C662" s="72">
        <v>15.276</v>
      </c>
      <c r="D662" s="72">
        <v>16.986000000000001</v>
      </c>
      <c r="E662" s="73">
        <f t="shared" si="10"/>
        <v>114.44699999999999</v>
      </c>
    </row>
    <row r="663" spans="1:5" x14ac:dyDescent="0.25">
      <c r="A663" s="71">
        <v>44857</v>
      </c>
      <c r="B663" s="72">
        <v>110.089</v>
      </c>
      <c r="C663" s="72">
        <v>1.96</v>
      </c>
      <c r="D663" s="72">
        <v>1.96</v>
      </c>
      <c r="E663" s="73">
        <f t="shared" si="10"/>
        <v>108.129</v>
      </c>
    </row>
    <row r="664" spans="1:5" x14ac:dyDescent="0.25">
      <c r="A664" s="71">
        <v>44858</v>
      </c>
      <c r="B664" s="72">
        <v>111.07299999999999</v>
      </c>
      <c r="C664" s="72"/>
      <c r="D664" s="72">
        <v>0</v>
      </c>
      <c r="E664" s="73">
        <f t="shared" si="10"/>
        <v>111.07299999999999</v>
      </c>
    </row>
    <row r="665" spans="1:5" x14ac:dyDescent="0.25">
      <c r="A665" s="71">
        <v>44859</v>
      </c>
      <c r="B665" s="72">
        <v>109.53</v>
      </c>
      <c r="C665" s="72"/>
      <c r="D665" s="72">
        <v>0</v>
      </c>
      <c r="E665" s="73">
        <f t="shared" si="10"/>
        <v>109.53</v>
      </c>
    </row>
    <row r="666" spans="1:5" x14ac:dyDescent="0.25">
      <c r="A666" s="71">
        <v>44860</v>
      </c>
      <c r="B666" s="72">
        <v>110.158</v>
      </c>
      <c r="C666" s="72"/>
      <c r="D666" s="72">
        <v>0</v>
      </c>
      <c r="E666" s="73">
        <f t="shared" si="10"/>
        <v>110.158</v>
      </c>
    </row>
    <row r="667" spans="1:5" x14ac:dyDescent="0.25">
      <c r="A667" s="71">
        <v>44861</v>
      </c>
      <c r="B667" s="72">
        <v>102.378</v>
      </c>
      <c r="C667" s="72"/>
      <c r="D667" s="72">
        <v>0</v>
      </c>
      <c r="E667" s="73">
        <f t="shared" si="10"/>
        <v>102.378</v>
      </c>
    </row>
    <row r="668" spans="1:5" x14ac:dyDescent="0.25">
      <c r="A668" s="71">
        <v>44862</v>
      </c>
      <c r="B668" s="72">
        <v>103.01</v>
      </c>
      <c r="C668" s="72"/>
      <c r="D668" s="72">
        <v>0</v>
      </c>
      <c r="E668" s="73">
        <f t="shared" si="10"/>
        <v>103.01</v>
      </c>
    </row>
    <row r="669" spans="1:5" x14ac:dyDescent="0.25">
      <c r="A669" s="71">
        <v>44863</v>
      </c>
      <c r="B669" s="72">
        <v>100.845</v>
      </c>
      <c r="C669" s="72"/>
      <c r="D669" s="72">
        <v>0</v>
      </c>
      <c r="E669" s="73">
        <f t="shared" si="10"/>
        <v>100.845</v>
      </c>
    </row>
    <row r="670" spans="1:5" x14ac:dyDescent="0.25">
      <c r="A670" s="71">
        <v>44864</v>
      </c>
      <c r="B670" s="72">
        <v>99.628</v>
      </c>
      <c r="C670" s="72"/>
      <c r="D670" s="72">
        <v>0</v>
      </c>
      <c r="E670" s="73">
        <f t="shared" si="10"/>
        <v>99.628</v>
      </c>
    </row>
    <row r="671" spans="1:5" x14ac:dyDescent="0.25">
      <c r="A671" s="71">
        <v>44865</v>
      </c>
      <c r="B671" s="72">
        <v>101.035</v>
      </c>
      <c r="C671" s="72"/>
      <c r="D671" s="72">
        <v>0</v>
      </c>
      <c r="E671" s="73">
        <f t="shared" si="10"/>
        <v>101.035</v>
      </c>
    </row>
    <row r="672" spans="1:5" x14ac:dyDescent="0.25">
      <c r="A672" s="71">
        <v>44866</v>
      </c>
      <c r="B672" s="72">
        <v>101.768</v>
      </c>
      <c r="C672" s="72"/>
      <c r="D672" s="72">
        <v>0</v>
      </c>
      <c r="E672" s="73">
        <f t="shared" si="10"/>
        <v>101.768</v>
      </c>
    </row>
    <row r="673" spans="1:5" x14ac:dyDescent="0.25">
      <c r="A673" s="71">
        <v>44867</v>
      </c>
      <c r="B673" s="72">
        <v>103.563</v>
      </c>
      <c r="C673" s="72"/>
      <c r="D673" s="72">
        <v>0</v>
      </c>
      <c r="E673" s="73">
        <f t="shared" si="10"/>
        <v>103.563</v>
      </c>
    </row>
    <row r="674" spans="1:5" x14ac:dyDescent="0.25">
      <c r="A674" s="71">
        <v>44868</v>
      </c>
      <c r="B674" s="72">
        <v>102.774</v>
      </c>
      <c r="C674" s="72"/>
      <c r="D674" s="72">
        <v>0</v>
      </c>
      <c r="E674" s="73">
        <f t="shared" si="10"/>
        <v>102.774</v>
      </c>
    </row>
    <row r="675" spans="1:5" x14ac:dyDescent="0.25">
      <c r="A675" s="71">
        <v>44869</v>
      </c>
      <c r="B675" s="72">
        <v>104.107</v>
      </c>
      <c r="C675" s="72"/>
      <c r="D675" s="72">
        <v>0</v>
      </c>
      <c r="E675" s="73">
        <f t="shared" si="10"/>
        <v>104.107</v>
      </c>
    </row>
    <row r="676" spans="1:5" x14ac:dyDescent="0.25">
      <c r="A676" s="71">
        <v>44870</v>
      </c>
      <c r="B676" s="72">
        <v>102.48399999999999</v>
      </c>
      <c r="C676" s="72"/>
      <c r="D676" s="72">
        <v>0</v>
      </c>
      <c r="E676" s="73">
        <f t="shared" si="10"/>
        <v>102.48399999999999</v>
      </c>
    </row>
    <row r="677" spans="1:5" x14ac:dyDescent="0.25">
      <c r="A677" s="71">
        <v>44871</v>
      </c>
      <c r="B677" s="72">
        <v>100.90900000000001</v>
      </c>
      <c r="C677" s="72"/>
      <c r="D677" s="72">
        <v>0</v>
      </c>
      <c r="E677" s="73">
        <f t="shared" si="10"/>
        <v>100.90900000000001</v>
      </c>
    </row>
    <row r="678" spans="1:5" x14ac:dyDescent="0.25">
      <c r="A678" s="71">
        <v>44872</v>
      </c>
      <c r="B678" s="72">
        <v>102.884</v>
      </c>
      <c r="C678" s="72"/>
      <c r="D678" s="72">
        <v>0</v>
      </c>
      <c r="E678" s="73">
        <f t="shared" si="10"/>
        <v>102.884</v>
      </c>
    </row>
    <row r="679" spans="1:5" x14ac:dyDescent="0.25">
      <c r="A679" s="71">
        <v>44873</v>
      </c>
      <c r="B679" s="72">
        <v>98.049000000000007</v>
      </c>
      <c r="C679" s="72"/>
      <c r="D679" s="72">
        <v>0</v>
      </c>
      <c r="E679" s="73">
        <f t="shared" si="10"/>
        <v>98.049000000000007</v>
      </c>
    </row>
    <row r="680" spans="1:5" x14ac:dyDescent="0.25">
      <c r="A680" s="71">
        <v>44874</v>
      </c>
      <c r="B680" s="72">
        <v>158.321</v>
      </c>
      <c r="C680" s="72">
        <v>31.029999999999998</v>
      </c>
      <c r="D680" s="72">
        <v>34.089999999999996</v>
      </c>
      <c r="E680" s="73">
        <f t="shared" si="10"/>
        <v>124.23099999999999</v>
      </c>
    </row>
    <row r="681" spans="1:5" x14ac:dyDescent="0.25">
      <c r="A681" s="71">
        <v>44875</v>
      </c>
      <c r="B681" s="72">
        <v>103.581</v>
      </c>
      <c r="C681" s="72"/>
      <c r="D681" s="72">
        <v>0</v>
      </c>
      <c r="E681" s="73">
        <f t="shared" si="10"/>
        <v>103.581</v>
      </c>
    </row>
    <row r="682" spans="1:5" x14ac:dyDescent="0.25">
      <c r="A682" s="71">
        <v>44876</v>
      </c>
      <c r="B682" s="72">
        <v>98.727999999999994</v>
      </c>
      <c r="C682" s="72"/>
      <c r="D682" s="72">
        <v>0</v>
      </c>
      <c r="E682" s="73">
        <f t="shared" si="10"/>
        <v>98.727999999999994</v>
      </c>
    </row>
    <row r="683" spans="1:5" x14ac:dyDescent="0.25">
      <c r="A683" s="71">
        <v>44877</v>
      </c>
      <c r="B683" s="72">
        <v>129.571</v>
      </c>
      <c r="C683" s="72">
        <v>10.71</v>
      </c>
      <c r="D683" s="72">
        <v>10.71</v>
      </c>
      <c r="E683" s="73">
        <f t="shared" si="10"/>
        <v>118.86099999999999</v>
      </c>
    </row>
    <row r="684" spans="1:5" x14ac:dyDescent="0.25">
      <c r="A684" s="71">
        <v>44878</v>
      </c>
      <c r="B684" s="72">
        <v>97.742000000000004</v>
      </c>
      <c r="C684" s="72"/>
      <c r="D684" s="72">
        <v>0</v>
      </c>
      <c r="E684" s="73">
        <f t="shared" si="10"/>
        <v>97.742000000000004</v>
      </c>
    </row>
    <row r="685" spans="1:5" x14ac:dyDescent="0.25">
      <c r="A685" s="71">
        <v>44879</v>
      </c>
      <c r="B685" s="72">
        <v>98.953000000000003</v>
      </c>
      <c r="C685" s="72"/>
      <c r="D685" s="72">
        <v>0</v>
      </c>
      <c r="E685" s="73">
        <f t="shared" si="10"/>
        <v>98.953000000000003</v>
      </c>
    </row>
    <row r="686" spans="1:5" x14ac:dyDescent="0.25">
      <c r="A686" s="71">
        <v>44880</v>
      </c>
      <c r="B686" s="72">
        <v>134.36500000000001</v>
      </c>
      <c r="C686" s="72">
        <v>24.669999999999998</v>
      </c>
      <c r="D686" s="72">
        <v>29.47</v>
      </c>
      <c r="E686" s="73">
        <f t="shared" si="10"/>
        <v>104.89500000000001</v>
      </c>
    </row>
    <row r="687" spans="1:5" x14ac:dyDescent="0.25">
      <c r="A687" s="71">
        <v>44881</v>
      </c>
      <c r="B687" s="72">
        <v>170.97800000000001</v>
      </c>
      <c r="C687" s="72">
        <v>54.14</v>
      </c>
      <c r="D687" s="72">
        <v>57.22</v>
      </c>
      <c r="E687" s="73">
        <f t="shared" si="10"/>
        <v>113.75800000000001</v>
      </c>
    </row>
    <row r="688" spans="1:5" x14ac:dyDescent="0.25">
      <c r="A688" s="71">
        <v>44882</v>
      </c>
      <c r="B688" s="72">
        <v>100.03</v>
      </c>
      <c r="C688" s="72"/>
      <c r="D688" s="72">
        <v>0</v>
      </c>
      <c r="E688" s="73">
        <f t="shared" si="10"/>
        <v>100.03</v>
      </c>
    </row>
    <row r="689" spans="1:5" x14ac:dyDescent="0.25">
      <c r="A689" s="71">
        <v>44883</v>
      </c>
      <c r="B689" s="72">
        <v>102.22199999999999</v>
      </c>
      <c r="C689" s="72"/>
      <c r="D689" s="72">
        <v>0</v>
      </c>
      <c r="E689" s="73">
        <f t="shared" si="10"/>
        <v>102.22199999999999</v>
      </c>
    </row>
    <row r="690" spans="1:5" x14ac:dyDescent="0.25">
      <c r="A690" s="71">
        <v>44884</v>
      </c>
      <c r="B690" s="72">
        <v>98.977000000000004</v>
      </c>
      <c r="C690" s="72"/>
      <c r="D690" s="72">
        <v>0</v>
      </c>
      <c r="E690" s="73">
        <f t="shared" si="10"/>
        <v>98.977000000000004</v>
      </c>
    </row>
    <row r="691" spans="1:5" x14ac:dyDescent="0.25">
      <c r="A691" s="71">
        <v>44885</v>
      </c>
      <c r="B691" s="72">
        <v>95.715999999999994</v>
      </c>
      <c r="C691" s="72"/>
      <c r="D691" s="72">
        <v>0</v>
      </c>
      <c r="E691" s="73">
        <f t="shared" si="10"/>
        <v>95.715999999999994</v>
      </c>
    </row>
    <row r="692" spans="1:5" x14ac:dyDescent="0.25">
      <c r="A692" s="71">
        <v>44886</v>
      </c>
      <c r="B692" s="72">
        <v>131.54499999999999</v>
      </c>
      <c r="C692" s="72">
        <v>28.48</v>
      </c>
      <c r="D692" s="72">
        <v>28.48</v>
      </c>
      <c r="E692" s="73">
        <f t="shared" si="10"/>
        <v>103.06499999999998</v>
      </c>
    </row>
    <row r="693" spans="1:5" x14ac:dyDescent="0.25">
      <c r="A693" s="71">
        <v>44887</v>
      </c>
      <c r="B693" s="72">
        <v>103.752</v>
      </c>
      <c r="C693" s="72"/>
      <c r="D693" s="72">
        <v>0</v>
      </c>
      <c r="E693" s="73">
        <f t="shared" si="10"/>
        <v>103.752</v>
      </c>
    </row>
    <row r="694" spans="1:5" x14ac:dyDescent="0.25">
      <c r="A694" s="71">
        <v>44888</v>
      </c>
      <c r="B694" s="72">
        <v>100.995</v>
      </c>
      <c r="C694" s="72"/>
      <c r="D694" s="72">
        <v>0</v>
      </c>
      <c r="E694" s="73">
        <f t="shared" si="10"/>
        <v>100.995</v>
      </c>
    </row>
    <row r="695" spans="1:5" x14ac:dyDescent="0.25">
      <c r="A695" s="71">
        <v>44889</v>
      </c>
      <c r="B695" s="72">
        <v>110.045</v>
      </c>
      <c r="C695" s="72">
        <v>5.4700000000000006</v>
      </c>
      <c r="D695" s="72">
        <v>5.4700000000000006</v>
      </c>
      <c r="E695" s="73">
        <f t="shared" si="10"/>
        <v>104.575</v>
      </c>
    </row>
    <row r="696" spans="1:5" x14ac:dyDescent="0.25">
      <c r="A696" s="71">
        <v>44890</v>
      </c>
      <c r="B696" s="72">
        <v>160.947</v>
      </c>
      <c r="C696" s="72">
        <v>43.78</v>
      </c>
      <c r="D696" s="72">
        <v>45.72</v>
      </c>
      <c r="E696" s="73">
        <f t="shared" si="10"/>
        <v>115.227</v>
      </c>
    </row>
    <row r="697" spans="1:5" x14ac:dyDescent="0.25">
      <c r="A697" s="71">
        <v>44891</v>
      </c>
      <c r="B697" s="72">
        <v>113.249</v>
      </c>
      <c r="C697" s="72"/>
      <c r="D697" s="72">
        <v>0</v>
      </c>
      <c r="E697" s="73">
        <f t="shared" si="10"/>
        <v>113.249</v>
      </c>
    </row>
    <row r="698" spans="1:5" x14ac:dyDescent="0.25">
      <c r="A698" s="71">
        <v>44892</v>
      </c>
      <c r="B698" s="72">
        <v>99.558000000000007</v>
      </c>
      <c r="C698" s="72"/>
      <c r="D698" s="72">
        <v>0</v>
      </c>
      <c r="E698" s="73">
        <f t="shared" si="10"/>
        <v>99.558000000000007</v>
      </c>
    </row>
    <row r="699" spans="1:5" x14ac:dyDescent="0.25">
      <c r="A699" s="71">
        <v>44893</v>
      </c>
      <c r="B699" s="72">
        <v>130.45400000000001</v>
      </c>
      <c r="C699" s="72">
        <v>17.649999999999999</v>
      </c>
      <c r="D699" s="72">
        <v>17.79</v>
      </c>
      <c r="E699" s="73">
        <f t="shared" si="10"/>
        <v>112.66400000000002</v>
      </c>
    </row>
    <row r="700" spans="1:5" x14ac:dyDescent="0.25">
      <c r="A700" s="71">
        <v>44894</v>
      </c>
      <c r="B700" s="72">
        <v>104.59099999999999</v>
      </c>
      <c r="C700" s="72"/>
      <c r="D700" s="72">
        <v>0</v>
      </c>
      <c r="E700" s="73">
        <f t="shared" si="10"/>
        <v>104.59099999999999</v>
      </c>
    </row>
    <row r="701" spans="1:5" x14ac:dyDescent="0.25">
      <c r="A701" s="71">
        <v>44895</v>
      </c>
      <c r="B701" s="72">
        <v>98.710000000000008</v>
      </c>
      <c r="C701" s="72"/>
      <c r="D701" s="72">
        <v>0</v>
      </c>
      <c r="E701" s="73">
        <f t="shared" si="10"/>
        <v>98.710000000000008</v>
      </c>
    </row>
    <row r="702" spans="1:5" x14ac:dyDescent="0.25">
      <c r="A702" s="71">
        <v>44896</v>
      </c>
      <c r="B702" s="72">
        <v>102.672</v>
      </c>
      <c r="C702" s="72"/>
      <c r="D702" s="72">
        <v>0</v>
      </c>
      <c r="E702" s="73">
        <f t="shared" si="10"/>
        <v>102.672</v>
      </c>
    </row>
    <row r="703" spans="1:5" x14ac:dyDescent="0.25">
      <c r="A703" s="71">
        <v>44897</v>
      </c>
      <c r="B703" s="72">
        <v>101.661</v>
      </c>
      <c r="C703" s="72"/>
      <c r="D703" s="72">
        <v>0</v>
      </c>
      <c r="E703" s="73">
        <f t="shared" si="10"/>
        <v>101.661</v>
      </c>
    </row>
    <row r="704" spans="1:5" x14ac:dyDescent="0.25">
      <c r="A704" s="71">
        <v>44898</v>
      </c>
      <c r="B704" s="72">
        <v>99.195999999999998</v>
      </c>
      <c r="C704" s="72"/>
      <c r="D704" s="72">
        <v>0</v>
      </c>
      <c r="E704" s="73">
        <f t="shared" si="10"/>
        <v>99.195999999999998</v>
      </c>
    </row>
    <row r="705" spans="1:5" x14ac:dyDescent="0.25">
      <c r="A705" s="71">
        <v>44899</v>
      </c>
      <c r="B705" s="72">
        <v>100.158</v>
      </c>
      <c r="C705" s="72"/>
      <c r="D705" s="72">
        <v>0</v>
      </c>
      <c r="E705" s="73">
        <f t="shared" si="10"/>
        <v>100.158</v>
      </c>
    </row>
    <row r="706" spans="1:5" x14ac:dyDescent="0.25">
      <c r="A706" s="71">
        <v>44900</v>
      </c>
      <c r="B706" s="72">
        <v>188.22</v>
      </c>
      <c r="C706" s="72">
        <v>17.86</v>
      </c>
      <c r="D706" s="72">
        <v>67.72</v>
      </c>
      <c r="E706" s="73">
        <f t="shared" si="10"/>
        <v>120.5</v>
      </c>
    </row>
    <row r="707" spans="1:5" x14ac:dyDescent="0.25">
      <c r="A707" s="71">
        <v>44901</v>
      </c>
      <c r="B707" s="72">
        <v>112.65600000000001</v>
      </c>
      <c r="C707" s="72">
        <v>3.64</v>
      </c>
      <c r="D707" s="72">
        <v>4.5600000000000005</v>
      </c>
      <c r="E707" s="73">
        <f t="shared" si="10"/>
        <v>108.096</v>
      </c>
    </row>
    <row r="708" spans="1:5" x14ac:dyDescent="0.25">
      <c r="A708" s="71">
        <v>44902</v>
      </c>
      <c r="B708" s="72">
        <v>102.563</v>
      </c>
      <c r="C708" s="72"/>
      <c r="D708" s="72">
        <v>0</v>
      </c>
      <c r="E708" s="73">
        <f t="shared" ref="E708:E771" si="11">+B708-D708</f>
        <v>102.563</v>
      </c>
    </row>
    <row r="709" spans="1:5" x14ac:dyDescent="0.25">
      <c r="A709" s="71">
        <v>44903</v>
      </c>
      <c r="B709" s="72">
        <v>302.45299999999997</v>
      </c>
      <c r="C709" s="72">
        <v>28.37</v>
      </c>
      <c r="D709" s="72">
        <v>171.59</v>
      </c>
      <c r="E709" s="73">
        <f t="shared" si="11"/>
        <v>130.86299999999997</v>
      </c>
    </row>
    <row r="710" spans="1:5" x14ac:dyDescent="0.25">
      <c r="A710" s="71">
        <v>44904</v>
      </c>
      <c r="B710" s="72">
        <v>285.11400000000003</v>
      </c>
      <c r="C710" s="72">
        <v>15.97</v>
      </c>
      <c r="D710" s="72">
        <v>159.06</v>
      </c>
      <c r="E710" s="73">
        <f t="shared" si="11"/>
        <v>126.05400000000003</v>
      </c>
    </row>
    <row r="711" spans="1:5" x14ac:dyDescent="0.25">
      <c r="A711" s="71">
        <v>44905</v>
      </c>
      <c r="B711" s="72">
        <v>107.85300000000001</v>
      </c>
      <c r="C711" s="72"/>
      <c r="D711" s="72">
        <v>0.26</v>
      </c>
      <c r="E711" s="73">
        <f t="shared" si="11"/>
        <v>107.593</v>
      </c>
    </row>
    <row r="712" spans="1:5" x14ac:dyDescent="0.25">
      <c r="A712" s="71">
        <v>44906</v>
      </c>
      <c r="B712" s="72">
        <v>323.899</v>
      </c>
      <c r="C712" s="72">
        <v>23.32</v>
      </c>
      <c r="D712" s="72">
        <v>195.95</v>
      </c>
      <c r="E712" s="73">
        <f t="shared" si="11"/>
        <v>127.94900000000001</v>
      </c>
    </row>
    <row r="713" spans="1:5" x14ac:dyDescent="0.25">
      <c r="A713" s="71">
        <v>44907</v>
      </c>
      <c r="B713" s="72">
        <v>287.63400000000001</v>
      </c>
      <c r="C713" s="72">
        <v>17.09</v>
      </c>
      <c r="D713" s="72">
        <v>171.65</v>
      </c>
      <c r="E713" s="73">
        <f t="shared" si="11"/>
        <v>115.98400000000001</v>
      </c>
    </row>
    <row r="714" spans="1:5" x14ac:dyDescent="0.25">
      <c r="A714" s="71">
        <v>44908</v>
      </c>
      <c r="B714" s="72">
        <v>958.87099999999998</v>
      </c>
      <c r="C714" s="72">
        <v>59.57</v>
      </c>
      <c r="D714" s="72">
        <v>822.48</v>
      </c>
      <c r="E714" s="73">
        <f t="shared" si="11"/>
        <v>136.39099999999996</v>
      </c>
    </row>
    <row r="715" spans="1:5" x14ac:dyDescent="0.25">
      <c r="A715" s="71">
        <v>44909</v>
      </c>
      <c r="B715" s="72">
        <v>777.97299999999996</v>
      </c>
      <c r="C715" s="72">
        <v>54.99</v>
      </c>
      <c r="D715" s="72">
        <v>659.87</v>
      </c>
      <c r="E715" s="73">
        <f t="shared" si="11"/>
        <v>118.10299999999995</v>
      </c>
    </row>
    <row r="716" spans="1:5" x14ac:dyDescent="0.25">
      <c r="A716" s="71">
        <v>44910</v>
      </c>
      <c r="B716" s="72">
        <v>228.70400000000001</v>
      </c>
      <c r="C716" s="72">
        <v>11</v>
      </c>
      <c r="D716" s="72">
        <v>103.54</v>
      </c>
      <c r="E716" s="73">
        <f t="shared" si="11"/>
        <v>125.164</v>
      </c>
    </row>
    <row r="717" spans="1:5" x14ac:dyDescent="0.25">
      <c r="A717" s="71">
        <v>44911</v>
      </c>
      <c r="B717" s="72">
        <v>114.77800000000001</v>
      </c>
      <c r="C717" s="72"/>
      <c r="D717" s="72">
        <v>0</v>
      </c>
      <c r="E717" s="73">
        <f t="shared" si="11"/>
        <v>114.77800000000001</v>
      </c>
    </row>
    <row r="718" spans="1:5" x14ac:dyDescent="0.25">
      <c r="A718" s="71">
        <v>44912</v>
      </c>
      <c r="B718" s="72">
        <v>116.15900000000001</v>
      </c>
      <c r="C718" s="72"/>
      <c r="D718" s="72">
        <v>0</v>
      </c>
      <c r="E718" s="73">
        <f t="shared" si="11"/>
        <v>116.15900000000001</v>
      </c>
    </row>
    <row r="719" spans="1:5" x14ac:dyDescent="0.25">
      <c r="A719" s="71">
        <v>44913</v>
      </c>
      <c r="B719" s="72">
        <v>116.521</v>
      </c>
      <c r="C719" s="72"/>
      <c r="D719" s="72">
        <v>0</v>
      </c>
      <c r="E719" s="73">
        <f t="shared" si="11"/>
        <v>116.521</v>
      </c>
    </row>
    <row r="720" spans="1:5" x14ac:dyDescent="0.25">
      <c r="A720" s="71">
        <v>44914</v>
      </c>
      <c r="B720" s="72">
        <v>117.361</v>
      </c>
      <c r="C720" s="72"/>
      <c r="D720" s="72">
        <v>0</v>
      </c>
      <c r="E720" s="73">
        <f t="shared" si="11"/>
        <v>117.361</v>
      </c>
    </row>
    <row r="721" spans="1:5" x14ac:dyDescent="0.25">
      <c r="A721" s="71">
        <v>44915</v>
      </c>
      <c r="B721" s="72">
        <v>213.22699999999998</v>
      </c>
      <c r="C721" s="72">
        <v>15.13</v>
      </c>
      <c r="D721" s="72">
        <v>86.72999999999999</v>
      </c>
      <c r="E721" s="73">
        <f t="shared" si="11"/>
        <v>126.49699999999999</v>
      </c>
    </row>
    <row r="722" spans="1:5" x14ac:dyDescent="0.25">
      <c r="A722" s="71">
        <v>44916</v>
      </c>
      <c r="B722" s="72">
        <v>111.636</v>
      </c>
      <c r="C722" s="72">
        <v>1.24</v>
      </c>
      <c r="D722" s="72">
        <v>1.24</v>
      </c>
      <c r="E722" s="73">
        <f t="shared" si="11"/>
        <v>110.396</v>
      </c>
    </row>
    <row r="723" spans="1:5" x14ac:dyDescent="0.25">
      <c r="A723" s="71">
        <v>44917</v>
      </c>
      <c r="B723" s="72">
        <v>105.676</v>
      </c>
      <c r="C723" s="72"/>
      <c r="D723" s="72">
        <v>0</v>
      </c>
      <c r="E723" s="73">
        <f t="shared" si="11"/>
        <v>105.676</v>
      </c>
    </row>
    <row r="724" spans="1:5" x14ac:dyDescent="0.25">
      <c r="A724" s="71">
        <v>44918</v>
      </c>
      <c r="B724" s="72">
        <v>102.98699999999999</v>
      </c>
      <c r="C724" s="72"/>
      <c r="D724" s="72">
        <v>0</v>
      </c>
      <c r="E724" s="73">
        <f t="shared" si="11"/>
        <v>102.98699999999999</v>
      </c>
    </row>
    <row r="725" spans="1:5" x14ac:dyDescent="0.25">
      <c r="A725" s="71">
        <v>44919</v>
      </c>
      <c r="B725" s="72">
        <v>109.72499999999999</v>
      </c>
      <c r="C725" s="72"/>
      <c r="D725" s="72">
        <v>0</v>
      </c>
      <c r="E725" s="73">
        <f t="shared" si="11"/>
        <v>109.72499999999999</v>
      </c>
    </row>
    <row r="726" spans="1:5" x14ac:dyDescent="0.25">
      <c r="A726" s="71">
        <v>44920</v>
      </c>
      <c r="B726" s="72">
        <v>104.535</v>
      </c>
      <c r="C726" s="72"/>
      <c r="D726" s="72">
        <v>0</v>
      </c>
      <c r="E726" s="73">
        <f t="shared" si="11"/>
        <v>104.535</v>
      </c>
    </row>
    <row r="727" spans="1:5" x14ac:dyDescent="0.25">
      <c r="A727" s="71">
        <v>44921</v>
      </c>
      <c r="B727" s="72">
        <v>99.734999999999999</v>
      </c>
      <c r="C727" s="72"/>
      <c r="D727" s="72">
        <v>0</v>
      </c>
      <c r="E727" s="73">
        <f t="shared" si="11"/>
        <v>99.734999999999999</v>
      </c>
    </row>
    <row r="728" spans="1:5" x14ac:dyDescent="0.25">
      <c r="A728" s="71">
        <v>44922</v>
      </c>
      <c r="B728" s="72">
        <v>102.124</v>
      </c>
      <c r="C728" s="72"/>
      <c r="D728" s="72">
        <v>0</v>
      </c>
      <c r="E728" s="73">
        <f t="shared" si="11"/>
        <v>102.124</v>
      </c>
    </row>
    <row r="729" spans="1:5" x14ac:dyDescent="0.25">
      <c r="A729" s="71">
        <v>44923</v>
      </c>
      <c r="B729" s="72">
        <v>101.592</v>
      </c>
      <c r="C729" s="72"/>
      <c r="D729" s="72">
        <v>0</v>
      </c>
      <c r="E729" s="73">
        <f t="shared" si="11"/>
        <v>101.592</v>
      </c>
    </row>
    <row r="730" spans="1:5" x14ac:dyDescent="0.25">
      <c r="A730" s="71">
        <v>44924</v>
      </c>
      <c r="B730" s="72">
        <v>100.998</v>
      </c>
      <c r="C730" s="72"/>
      <c r="D730" s="72">
        <v>0</v>
      </c>
      <c r="E730" s="73">
        <f t="shared" si="11"/>
        <v>100.998</v>
      </c>
    </row>
    <row r="731" spans="1:5" x14ac:dyDescent="0.25">
      <c r="A731" s="71">
        <v>44925</v>
      </c>
      <c r="B731" s="72">
        <v>100.48399999999999</v>
      </c>
      <c r="C731" s="72"/>
      <c r="D731" s="72">
        <v>0</v>
      </c>
      <c r="E731" s="73">
        <f t="shared" si="11"/>
        <v>100.48399999999999</v>
      </c>
    </row>
    <row r="732" spans="1:5" x14ac:dyDescent="0.25">
      <c r="A732" s="71">
        <v>44926</v>
      </c>
      <c r="B732" s="72">
        <v>102.001</v>
      </c>
      <c r="C732" s="72"/>
      <c r="D732" s="72">
        <v>0</v>
      </c>
      <c r="E732" s="73">
        <f t="shared" si="11"/>
        <v>102.001</v>
      </c>
    </row>
    <row r="733" spans="1:5" x14ac:dyDescent="0.25">
      <c r="A733" s="71">
        <v>44927</v>
      </c>
      <c r="B733" s="72">
        <v>102.001</v>
      </c>
      <c r="C733" s="72">
        <v>0</v>
      </c>
      <c r="D733" s="72">
        <v>0</v>
      </c>
      <c r="E733" s="73">
        <f t="shared" si="11"/>
        <v>102.001</v>
      </c>
    </row>
    <row r="734" spans="1:5" x14ac:dyDescent="0.25">
      <c r="A734" s="71">
        <v>44928</v>
      </c>
      <c r="B734" s="72">
        <v>103.79300000000001</v>
      </c>
      <c r="C734" s="72">
        <v>0.01</v>
      </c>
      <c r="D734" s="72">
        <v>0.01</v>
      </c>
      <c r="E734" s="73">
        <f t="shared" si="11"/>
        <v>103.783</v>
      </c>
    </row>
    <row r="735" spans="1:5" x14ac:dyDescent="0.25">
      <c r="A735" s="71">
        <v>44929</v>
      </c>
      <c r="B735" s="72">
        <v>100.54</v>
      </c>
      <c r="C735" s="72">
        <v>0</v>
      </c>
      <c r="D735" s="72">
        <v>0</v>
      </c>
      <c r="E735" s="73">
        <f t="shared" si="11"/>
        <v>100.54</v>
      </c>
    </row>
    <row r="736" spans="1:5" x14ac:dyDescent="0.25">
      <c r="A736" s="71">
        <v>44930</v>
      </c>
      <c r="B736" s="72">
        <v>104.738</v>
      </c>
      <c r="C736" s="72">
        <v>0</v>
      </c>
      <c r="D736" s="72">
        <v>0</v>
      </c>
      <c r="E736" s="73">
        <f t="shared" si="11"/>
        <v>104.738</v>
      </c>
    </row>
    <row r="737" spans="1:5" x14ac:dyDescent="0.25">
      <c r="A737" s="71">
        <v>44931</v>
      </c>
      <c r="B737" s="72">
        <v>104.405</v>
      </c>
      <c r="C737" s="72">
        <v>0</v>
      </c>
      <c r="D737" s="72">
        <v>0</v>
      </c>
      <c r="E737" s="73">
        <f t="shared" si="11"/>
        <v>104.405</v>
      </c>
    </row>
    <row r="738" spans="1:5" x14ac:dyDescent="0.25">
      <c r="A738" s="71">
        <v>44932</v>
      </c>
      <c r="B738" s="72">
        <v>103.05</v>
      </c>
      <c r="C738" s="72">
        <v>0</v>
      </c>
      <c r="D738" s="72">
        <v>0</v>
      </c>
      <c r="E738" s="73">
        <f t="shared" si="11"/>
        <v>103.05</v>
      </c>
    </row>
    <row r="739" spans="1:5" x14ac:dyDescent="0.25">
      <c r="A739" s="71">
        <v>44933</v>
      </c>
      <c r="B739" s="72">
        <v>101.636</v>
      </c>
      <c r="C739" s="72">
        <v>0</v>
      </c>
      <c r="D739" s="72">
        <v>0</v>
      </c>
      <c r="E739" s="73">
        <f t="shared" si="11"/>
        <v>101.636</v>
      </c>
    </row>
    <row r="740" spans="1:5" x14ac:dyDescent="0.25">
      <c r="A740" s="71">
        <v>44934</v>
      </c>
      <c r="B740" s="72">
        <v>136.77199999999999</v>
      </c>
      <c r="C740" s="72">
        <v>0.31</v>
      </c>
      <c r="D740" s="72">
        <v>19.309999999999999</v>
      </c>
      <c r="E740" s="73">
        <f t="shared" si="11"/>
        <v>117.46199999999999</v>
      </c>
    </row>
    <row r="741" spans="1:5" x14ac:dyDescent="0.25">
      <c r="A741" s="71">
        <v>44935</v>
      </c>
      <c r="B741" s="72">
        <v>122.867</v>
      </c>
      <c r="C741" s="72">
        <v>2.17</v>
      </c>
      <c r="D741" s="72">
        <v>10.9</v>
      </c>
      <c r="E741" s="73">
        <f t="shared" si="11"/>
        <v>111.967</v>
      </c>
    </row>
    <row r="742" spans="1:5" x14ac:dyDescent="0.25">
      <c r="A742" s="71">
        <v>44936</v>
      </c>
      <c r="B742" s="72">
        <v>104.845</v>
      </c>
      <c r="C742" s="72">
        <v>0</v>
      </c>
      <c r="D742" s="72">
        <v>0</v>
      </c>
      <c r="E742" s="73">
        <f t="shared" si="11"/>
        <v>104.845</v>
      </c>
    </row>
    <row r="743" spans="1:5" x14ac:dyDescent="0.25">
      <c r="A743" s="71">
        <v>44937</v>
      </c>
      <c r="B743" s="72">
        <v>103.82599999999999</v>
      </c>
      <c r="C743" s="72">
        <v>0</v>
      </c>
      <c r="D743" s="72">
        <v>0</v>
      </c>
      <c r="E743" s="73">
        <f t="shared" si="11"/>
        <v>103.82599999999999</v>
      </c>
    </row>
    <row r="744" spans="1:5" x14ac:dyDescent="0.25">
      <c r="A744" s="71">
        <v>44938</v>
      </c>
      <c r="B744" s="72">
        <v>103.745</v>
      </c>
      <c r="C744" s="72">
        <v>0</v>
      </c>
      <c r="D744" s="72">
        <v>0</v>
      </c>
      <c r="E744" s="73">
        <f t="shared" si="11"/>
        <v>103.745</v>
      </c>
    </row>
    <row r="745" spans="1:5" x14ac:dyDescent="0.25">
      <c r="A745" s="71">
        <v>44939</v>
      </c>
      <c r="B745" s="72">
        <v>106.81100000000001</v>
      </c>
      <c r="C745" s="72">
        <v>0</v>
      </c>
      <c r="D745" s="72">
        <v>0</v>
      </c>
      <c r="E745" s="73">
        <f t="shared" si="11"/>
        <v>106.81100000000001</v>
      </c>
    </row>
    <row r="746" spans="1:5" x14ac:dyDescent="0.25">
      <c r="A746" s="71">
        <v>44940</v>
      </c>
      <c r="B746" s="72">
        <v>103.968</v>
      </c>
      <c r="C746" s="72">
        <v>0</v>
      </c>
      <c r="D746" s="72">
        <v>0</v>
      </c>
      <c r="E746" s="73">
        <f t="shared" si="11"/>
        <v>103.968</v>
      </c>
    </row>
    <row r="747" spans="1:5" x14ac:dyDescent="0.25">
      <c r="A747" s="71">
        <v>44941</v>
      </c>
      <c r="B747" s="72">
        <v>102.998</v>
      </c>
      <c r="C747" s="72">
        <v>0</v>
      </c>
      <c r="D747" s="72">
        <v>0</v>
      </c>
      <c r="E747" s="73">
        <f t="shared" si="11"/>
        <v>102.998</v>
      </c>
    </row>
    <row r="748" spans="1:5" x14ac:dyDescent="0.25">
      <c r="A748" s="71">
        <v>44942</v>
      </c>
      <c r="B748" s="72">
        <v>105.084</v>
      </c>
      <c r="C748" s="72">
        <v>0</v>
      </c>
      <c r="D748" s="72">
        <v>0</v>
      </c>
      <c r="E748" s="73">
        <f t="shared" si="11"/>
        <v>105.084</v>
      </c>
    </row>
    <row r="749" spans="1:5" x14ac:dyDescent="0.25">
      <c r="A749" s="71">
        <v>44943</v>
      </c>
      <c r="B749" s="72">
        <v>105.40600000000001</v>
      </c>
      <c r="C749" s="72">
        <v>0</v>
      </c>
      <c r="D749" s="72">
        <v>0</v>
      </c>
      <c r="E749" s="73">
        <f t="shared" si="11"/>
        <v>105.40600000000001</v>
      </c>
    </row>
    <row r="750" spans="1:5" x14ac:dyDescent="0.25">
      <c r="A750" s="71">
        <v>44944</v>
      </c>
      <c r="B750" s="72">
        <v>106.768</v>
      </c>
      <c r="C750" s="72">
        <v>0</v>
      </c>
      <c r="D750" s="72">
        <v>0</v>
      </c>
      <c r="E750" s="73">
        <f t="shared" si="11"/>
        <v>106.768</v>
      </c>
    </row>
    <row r="751" spans="1:5" x14ac:dyDescent="0.25">
      <c r="A751" s="71">
        <v>44945</v>
      </c>
      <c r="B751" s="72">
        <v>104.681</v>
      </c>
      <c r="C751" s="72">
        <v>0</v>
      </c>
      <c r="D751" s="72">
        <v>0</v>
      </c>
      <c r="E751" s="73">
        <f t="shared" si="11"/>
        <v>104.681</v>
      </c>
    </row>
    <row r="752" spans="1:5" x14ac:dyDescent="0.25">
      <c r="A752" s="71">
        <v>44946</v>
      </c>
      <c r="B752" s="72">
        <v>102.709</v>
      </c>
      <c r="C752" s="72">
        <v>0</v>
      </c>
      <c r="D752" s="72">
        <v>0</v>
      </c>
      <c r="E752" s="73">
        <f t="shared" si="11"/>
        <v>102.709</v>
      </c>
    </row>
    <row r="753" spans="1:5" x14ac:dyDescent="0.25">
      <c r="A753" s="71">
        <v>44947</v>
      </c>
      <c r="B753" s="72">
        <v>100.226</v>
      </c>
      <c r="C753" s="72">
        <v>0</v>
      </c>
      <c r="D753" s="72">
        <v>0</v>
      </c>
      <c r="E753" s="73">
        <f t="shared" si="11"/>
        <v>100.226</v>
      </c>
    </row>
    <row r="754" spans="1:5" x14ac:dyDescent="0.25">
      <c r="A754" s="71">
        <v>44948</v>
      </c>
      <c r="B754" s="72">
        <v>96.876000000000005</v>
      </c>
      <c r="C754" s="72">
        <v>0</v>
      </c>
      <c r="D754" s="72">
        <v>0</v>
      </c>
      <c r="E754" s="73">
        <f t="shared" si="11"/>
        <v>96.876000000000005</v>
      </c>
    </row>
    <row r="755" spans="1:5" x14ac:dyDescent="0.25">
      <c r="A755" s="71">
        <v>44949</v>
      </c>
      <c r="B755" s="72">
        <v>101.735</v>
      </c>
      <c r="C755" s="72">
        <v>0</v>
      </c>
      <c r="D755" s="72">
        <v>0</v>
      </c>
      <c r="E755" s="73">
        <f t="shared" si="11"/>
        <v>101.735</v>
      </c>
    </row>
    <row r="756" spans="1:5" x14ac:dyDescent="0.25">
      <c r="A756" s="71">
        <v>44950</v>
      </c>
      <c r="B756" s="72">
        <v>104.093</v>
      </c>
      <c r="C756" s="72">
        <v>0</v>
      </c>
      <c r="D756" s="72">
        <v>0</v>
      </c>
      <c r="E756" s="73">
        <f t="shared" si="11"/>
        <v>104.093</v>
      </c>
    </row>
    <row r="757" spans="1:5" x14ac:dyDescent="0.25">
      <c r="A757" s="71">
        <v>44951</v>
      </c>
      <c r="B757" s="72">
        <v>91.786000000000001</v>
      </c>
      <c r="C757" s="72">
        <v>0</v>
      </c>
      <c r="D757" s="72">
        <v>0</v>
      </c>
      <c r="E757" s="73">
        <f t="shared" si="11"/>
        <v>91.786000000000001</v>
      </c>
    </row>
    <row r="758" spans="1:5" x14ac:dyDescent="0.25">
      <c r="A758" s="71">
        <v>44952</v>
      </c>
      <c r="B758" s="72">
        <v>95.644999999999996</v>
      </c>
      <c r="C758" s="72">
        <v>0</v>
      </c>
      <c r="D758" s="72">
        <v>0</v>
      </c>
      <c r="E758" s="73">
        <f t="shared" si="11"/>
        <v>95.644999999999996</v>
      </c>
    </row>
    <row r="759" spans="1:5" x14ac:dyDescent="0.25">
      <c r="A759" s="71">
        <v>44953</v>
      </c>
      <c r="B759" s="72">
        <v>96.781000000000006</v>
      </c>
      <c r="C759" s="72">
        <v>0</v>
      </c>
      <c r="D759" s="72">
        <v>0</v>
      </c>
      <c r="E759" s="73">
        <f t="shared" si="11"/>
        <v>96.781000000000006</v>
      </c>
    </row>
    <row r="760" spans="1:5" x14ac:dyDescent="0.25">
      <c r="A760" s="71">
        <v>44954</v>
      </c>
      <c r="B760" s="72">
        <v>93.185000000000002</v>
      </c>
      <c r="C760" s="72">
        <v>0</v>
      </c>
      <c r="D760" s="72">
        <v>0</v>
      </c>
      <c r="E760" s="73">
        <f t="shared" si="11"/>
        <v>93.185000000000002</v>
      </c>
    </row>
    <row r="761" spans="1:5" x14ac:dyDescent="0.25">
      <c r="A761" s="71">
        <v>44955</v>
      </c>
      <c r="B761" s="72">
        <v>94.820999999999998</v>
      </c>
      <c r="C761" s="72">
        <v>0</v>
      </c>
      <c r="D761" s="72">
        <v>0</v>
      </c>
      <c r="E761" s="73">
        <f t="shared" si="11"/>
        <v>94.820999999999998</v>
      </c>
    </row>
    <row r="762" spans="1:5" x14ac:dyDescent="0.25">
      <c r="A762" s="71">
        <v>44956</v>
      </c>
      <c r="B762" s="72">
        <v>98.847999999999999</v>
      </c>
      <c r="C762" s="72">
        <v>0</v>
      </c>
      <c r="D762" s="72">
        <v>0</v>
      </c>
      <c r="E762" s="73">
        <f t="shared" si="11"/>
        <v>98.847999999999999</v>
      </c>
    </row>
    <row r="763" spans="1:5" x14ac:dyDescent="0.25">
      <c r="A763" s="71">
        <v>44957</v>
      </c>
      <c r="B763" s="72">
        <v>101.20699999999999</v>
      </c>
      <c r="C763" s="72">
        <v>0</v>
      </c>
      <c r="D763" s="72">
        <v>0</v>
      </c>
      <c r="E763" s="73">
        <f t="shared" si="11"/>
        <v>101.20699999999999</v>
      </c>
    </row>
    <row r="764" spans="1:5" x14ac:dyDescent="0.25">
      <c r="A764" s="71">
        <v>44958</v>
      </c>
      <c r="B764" s="72">
        <v>96.1</v>
      </c>
      <c r="C764" s="72">
        <v>0</v>
      </c>
      <c r="D764" s="72">
        <v>0</v>
      </c>
      <c r="E764" s="73">
        <f t="shared" si="11"/>
        <v>96.1</v>
      </c>
    </row>
    <row r="765" spans="1:5" x14ac:dyDescent="0.25">
      <c r="A765" s="71">
        <v>44959</v>
      </c>
      <c r="B765" s="72">
        <v>95.995000000000005</v>
      </c>
      <c r="C765" s="72">
        <v>0</v>
      </c>
      <c r="D765" s="72">
        <v>0</v>
      </c>
      <c r="E765" s="73">
        <f t="shared" si="11"/>
        <v>95.995000000000005</v>
      </c>
    </row>
    <row r="766" spans="1:5" x14ac:dyDescent="0.25">
      <c r="A766" s="71">
        <v>44960</v>
      </c>
      <c r="B766" s="72">
        <v>97.665000000000006</v>
      </c>
      <c r="C766" s="72">
        <v>0</v>
      </c>
      <c r="D766" s="72">
        <v>0</v>
      </c>
      <c r="E766" s="73">
        <f t="shared" si="11"/>
        <v>97.665000000000006</v>
      </c>
    </row>
    <row r="767" spans="1:5" x14ac:dyDescent="0.25">
      <c r="A767" s="71">
        <v>44961</v>
      </c>
      <c r="B767" s="72">
        <v>95.936000000000007</v>
      </c>
      <c r="C767" s="72">
        <v>0</v>
      </c>
      <c r="D767" s="72">
        <v>0</v>
      </c>
      <c r="E767" s="73">
        <f t="shared" si="11"/>
        <v>95.936000000000007</v>
      </c>
    </row>
    <row r="768" spans="1:5" x14ac:dyDescent="0.25">
      <c r="A768" s="71">
        <v>44962</v>
      </c>
      <c r="B768" s="72">
        <v>92.728999999999999</v>
      </c>
      <c r="C768" s="72">
        <v>0</v>
      </c>
      <c r="D768" s="72">
        <v>0</v>
      </c>
      <c r="E768" s="73">
        <f t="shared" si="11"/>
        <v>92.728999999999999</v>
      </c>
    </row>
    <row r="769" spans="1:5" x14ac:dyDescent="0.25">
      <c r="A769" s="71">
        <v>44963</v>
      </c>
      <c r="B769" s="72">
        <v>94.873000000000005</v>
      </c>
      <c r="C769" s="72">
        <v>0</v>
      </c>
      <c r="D769" s="72">
        <v>0</v>
      </c>
      <c r="E769" s="73">
        <f t="shared" si="11"/>
        <v>94.873000000000005</v>
      </c>
    </row>
    <row r="770" spans="1:5" x14ac:dyDescent="0.25">
      <c r="A770" s="71">
        <v>44964</v>
      </c>
      <c r="B770" s="72">
        <v>97.317999999999998</v>
      </c>
      <c r="C770" s="72">
        <v>0</v>
      </c>
      <c r="D770" s="72">
        <v>0</v>
      </c>
      <c r="E770" s="73">
        <f t="shared" si="11"/>
        <v>97.317999999999998</v>
      </c>
    </row>
    <row r="771" spans="1:5" x14ac:dyDescent="0.25">
      <c r="A771" s="71">
        <v>44965</v>
      </c>
      <c r="B771" s="72">
        <v>100.58799999999999</v>
      </c>
      <c r="C771" s="72">
        <v>0</v>
      </c>
      <c r="D771" s="72">
        <v>0</v>
      </c>
      <c r="E771" s="73">
        <f t="shared" si="11"/>
        <v>100.58799999999999</v>
      </c>
    </row>
    <row r="772" spans="1:5" x14ac:dyDescent="0.25">
      <c r="A772" s="71">
        <v>44966</v>
      </c>
      <c r="B772" s="72">
        <v>101.93300000000001</v>
      </c>
      <c r="C772" s="72">
        <v>0</v>
      </c>
      <c r="D772" s="72">
        <v>0</v>
      </c>
      <c r="E772" s="73">
        <f t="shared" ref="E772:E835" si="12">+B772-D772</f>
        <v>101.93300000000001</v>
      </c>
    </row>
    <row r="773" spans="1:5" x14ac:dyDescent="0.25">
      <c r="A773" s="71">
        <v>44967</v>
      </c>
      <c r="B773" s="72">
        <v>101.96299999999999</v>
      </c>
      <c r="C773" s="72">
        <v>0</v>
      </c>
      <c r="D773" s="72">
        <v>0</v>
      </c>
      <c r="E773" s="73">
        <f t="shared" si="12"/>
        <v>101.96299999999999</v>
      </c>
    </row>
    <row r="774" spans="1:5" x14ac:dyDescent="0.25">
      <c r="A774" s="71">
        <v>44968</v>
      </c>
      <c r="B774" s="72">
        <v>99.057000000000002</v>
      </c>
      <c r="C774" s="72">
        <v>0</v>
      </c>
      <c r="D774" s="72">
        <v>0</v>
      </c>
      <c r="E774" s="73">
        <f t="shared" si="12"/>
        <v>99.057000000000002</v>
      </c>
    </row>
    <row r="775" spans="1:5" x14ac:dyDescent="0.25">
      <c r="A775" s="71">
        <v>44969</v>
      </c>
      <c r="B775" s="72">
        <v>96.537999999999997</v>
      </c>
      <c r="C775" s="72">
        <v>0</v>
      </c>
      <c r="D775" s="72">
        <v>0</v>
      </c>
      <c r="E775" s="73">
        <f t="shared" si="12"/>
        <v>96.537999999999997</v>
      </c>
    </row>
    <row r="776" spans="1:5" x14ac:dyDescent="0.25">
      <c r="A776" s="71">
        <v>44970</v>
      </c>
      <c r="B776" s="72">
        <v>101.459</v>
      </c>
      <c r="C776" s="72">
        <v>0</v>
      </c>
      <c r="D776" s="72">
        <v>0</v>
      </c>
      <c r="E776" s="73">
        <f t="shared" si="12"/>
        <v>101.459</v>
      </c>
    </row>
    <row r="777" spans="1:5" x14ac:dyDescent="0.25">
      <c r="A777" s="71">
        <v>44971</v>
      </c>
      <c r="B777" s="72">
        <v>95.153999999999996</v>
      </c>
      <c r="C777" s="72">
        <v>0</v>
      </c>
      <c r="D777" s="72">
        <v>0</v>
      </c>
      <c r="E777" s="73">
        <f t="shared" si="12"/>
        <v>95.153999999999996</v>
      </c>
    </row>
    <row r="778" spans="1:5" x14ac:dyDescent="0.25">
      <c r="A778" s="71">
        <v>44972</v>
      </c>
      <c r="B778" s="72">
        <v>90.766000000000005</v>
      </c>
      <c r="C778" s="72">
        <v>0</v>
      </c>
      <c r="D778" s="72">
        <v>0</v>
      </c>
      <c r="E778" s="73">
        <f t="shared" si="12"/>
        <v>90.766000000000005</v>
      </c>
    </row>
    <row r="779" spans="1:5" x14ac:dyDescent="0.25">
      <c r="A779" s="71">
        <v>44973</v>
      </c>
      <c r="B779" s="72">
        <v>95.08</v>
      </c>
      <c r="C779" s="72">
        <v>0</v>
      </c>
      <c r="D779" s="72">
        <v>0</v>
      </c>
      <c r="E779" s="73">
        <f t="shared" si="12"/>
        <v>95.08</v>
      </c>
    </row>
    <row r="780" spans="1:5" x14ac:dyDescent="0.25">
      <c r="A780" s="71">
        <v>44974</v>
      </c>
      <c r="B780" s="72">
        <v>95.248000000000005</v>
      </c>
      <c r="C780" s="72">
        <v>0</v>
      </c>
      <c r="D780" s="72">
        <v>0</v>
      </c>
      <c r="E780" s="73">
        <f t="shared" si="12"/>
        <v>95.248000000000005</v>
      </c>
    </row>
    <row r="781" spans="1:5" x14ac:dyDescent="0.25">
      <c r="A781" s="71">
        <v>44975</v>
      </c>
      <c r="B781" s="72">
        <v>93.343000000000004</v>
      </c>
      <c r="C781" s="72">
        <v>0</v>
      </c>
      <c r="D781" s="72">
        <v>0</v>
      </c>
      <c r="E781" s="73">
        <f t="shared" si="12"/>
        <v>93.343000000000004</v>
      </c>
    </row>
    <row r="782" spans="1:5" x14ac:dyDescent="0.25">
      <c r="A782" s="71">
        <v>44976</v>
      </c>
      <c r="B782" s="72">
        <v>89.566999999999993</v>
      </c>
      <c r="C782" s="72">
        <v>0</v>
      </c>
      <c r="D782" s="72">
        <v>0</v>
      </c>
      <c r="E782" s="73">
        <f t="shared" si="12"/>
        <v>89.566999999999993</v>
      </c>
    </row>
    <row r="783" spans="1:5" x14ac:dyDescent="0.25">
      <c r="A783" s="71">
        <v>44977</v>
      </c>
      <c r="B783" s="72">
        <v>90.444999999999993</v>
      </c>
      <c r="C783" s="72">
        <v>0</v>
      </c>
      <c r="D783" s="72">
        <v>0</v>
      </c>
      <c r="E783" s="73">
        <f t="shared" si="12"/>
        <v>90.444999999999993</v>
      </c>
    </row>
    <row r="784" spans="1:5" x14ac:dyDescent="0.25">
      <c r="A784" s="71">
        <v>44978</v>
      </c>
      <c r="B784" s="72">
        <v>93.094999999999999</v>
      </c>
      <c r="C784" s="72">
        <v>0</v>
      </c>
      <c r="D784" s="72">
        <v>0</v>
      </c>
      <c r="E784" s="73">
        <f t="shared" si="12"/>
        <v>93.094999999999999</v>
      </c>
    </row>
    <row r="785" spans="1:5" x14ac:dyDescent="0.25">
      <c r="A785" s="71">
        <v>44979</v>
      </c>
      <c r="B785" s="72">
        <v>97.522000000000006</v>
      </c>
      <c r="C785" s="72">
        <v>0</v>
      </c>
      <c r="D785" s="72">
        <v>0</v>
      </c>
      <c r="E785" s="73">
        <f t="shared" si="12"/>
        <v>97.522000000000006</v>
      </c>
    </row>
    <row r="786" spans="1:5" x14ac:dyDescent="0.25">
      <c r="A786" s="71">
        <v>44980</v>
      </c>
      <c r="B786" s="72">
        <v>98.066000000000003</v>
      </c>
      <c r="C786" s="72">
        <v>0</v>
      </c>
      <c r="D786" s="72">
        <v>0</v>
      </c>
      <c r="E786" s="73">
        <f t="shared" si="12"/>
        <v>98.066000000000003</v>
      </c>
    </row>
    <row r="787" spans="1:5" x14ac:dyDescent="0.25">
      <c r="A787" s="71">
        <v>44981</v>
      </c>
      <c r="B787" s="72">
        <v>100.127</v>
      </c>
      <c r="C787" s="72">
        <v>0</v>
      </c>
      <c r="D787" s="72">
        <v>0</v>
      </c>
      <c r="E787" s="73">
        <f t="shared" si="12"/>
        <v>100.127</v>
      </c>
    </row>
    <row r="788" spans="1:5" x14ac:dyDescent="0.25">
      <c r="A788" s="71">
        <v>44982</v>
      </c>
      <c r="B788" s="72">
        <v>93.619</v>
      </c>
      <c r="C788" s="72">
        <v>0</v>
      </c>
      <c r="D788" s="72">
        <v>0</v>
      </c>
      <c r="E788" s="73">
        <f t="shared" si="12"/>
        <v>93.619</v>
      </c>
    </row>
    <row r="789" spans="1:5" x14ac:dyDescent="0.25">
      <c r="A789" s="71">
        <v>44983</v>
      </c>
      <c r="B789" s="72">
        <v>92.253</v>
      </c>
      <c r="C789" s="72">
        <v>0</v>
      </c>
      <c r="D789" s="72">
        <v>0</v>
      </c>
      <c r="E789" s="73">
        <f t="shared" si="12"/>
        <v>92.253</v>
      </c>
    </row>
    <row r="790" spans="1:5" x14ac:dyDescent="0.25">
      <c r="A790" s="71">
        <v>44984</v>
      </c>
      <c r="B790" s="72">
        <v>95.680999999999997</v>
      </c>
      <c r="C790" s="72">
        <v>0</v>
      </c>
      <c r="D790" s="72">
        <v>0</v>
      </c>
      <c r="E790" s="73">
        <f t="shared" si="12"/>
        <v>95.680999999999997</v>
      </c>
    </row>
    <row r="791" spans="1:5" x14ac:dyDescent="0.25">
      <c r="A791" s="71">
        <v>44985</v>
      </c>
      <c r="B791" s="72">
        <v>97.863</v>
      </c>
      <c r="C791" s="72">
        <v>0</v>
      </c>
      <c r="D791" s="72">
        <v>0</v>
      </c>
      <c r="E791" s="73">
        <f t="shared" si="12"/>
        <v>97.863</v>
      </c>
    </row>
    <row r="792" spans="1:5" x14ac:dyDescent="0.25">
      <c r="A792" s="71">
        <v>44986</v>
      </c>
      <c r="B792" s="72">
        <v>97.731999999999999</v>
      </c>
      <c r="C792" s="72">
        <v>0</v>
      </c>
      <c r="D792" s="72">
        <v>0</v>
      </c>
      <c r="E792" s="73">
        <f t="shared" si="12"/>
        <v>97.731999999999999</v>
      </c>
    </row>
    <row r="793" spans="1:5" x14ac:dyDescent="0.25">
      <c r="A793" s="71">
        <v>44987</v>
      </c>
      <c r="B793" s="72">
        <v>98.441000000000003</v>
      </c>
      <c r="C793" s="72">
        <v>0</v>
      </c>
      <c r="D793" s="72">
        <v>0</v>
      </c>
      <c r="E793" s="73">
        <f t="shared" si="12"/>
        <v>98.441000000000003</v>
      </c>
    </row>
    <row r="794" spans="1:5" x14ac:dyDescent="0.25">
      <c r="A794" s="71">
        <v>44988</v>
      </c>
      <c r="B794" s="72">
        <v>95.176000000000002</v>
      </c>
      <c r="C794" s="72">
        <v>0</v>
      </c>
      <c r="D794" s="72">
        <v>0</v>
      </c>
      <c r="E794" s="73">
        <f t="shared" si="12"/>
        <v>95.176000000000002</v>
      </c>
    </row>
    <row r="795" spans="1:5" x14ac:dyDescent="0.25">
      <c r="A795" s="71">
        <v>44989</v>
      </c>
      <c r="B795" s="72">
        <v>91.18</v>
      </c>
      <c r="C795" s="72">
        <v>0</v>
      </c>
      <c r="D795" s="72">
        <v>0</v>
      </c>
      <c r="E795" s="73">
        <f t="shared" si="12"/>
        <v>91.18</v>
      </c>
    </row>
    <row r="796" spans="1:5" x14ac:dyDescent="0.25">
      <c r="A796" s="71">
        <v>44990</v>
      </c>
      <c r="B796" s="72">
        <v>89.287999999999997</v>
      </c>
      <c r="C796" s="72">
        <v>0</v>
      </c>
      <c r="D796" s="72">
        <v>0</v>
      </c>
      <c r="E796" s="73">
        <f t="shared" si="12"/>
        <v>89.287999999999997</v>
      </c>
    </row>
    <row r="797" spans="1:5" x14ac:dyDescent="0.25">
      <c r="A797" s="71">
        <v>44991</v>
      </c>
      <c r="B797" s="72">
        <v>105.15400000000001</v>
      </c>
      <c r="C797" s="72">
        <v>0</v>
      </c>
      <c r="D797" s="72">
        <v>7.04</v>
      </c>
      <c r="E797" s="73">
        <f t="shared" si="12"/>
        <v>98.114000000000004</v>
      </c>
    </row>
    <row r="798" spans="1:5" x14ac:dyDescent="0.25">
      <c r="A798" s="71">
        <v>44992</v>
      </c>
      <c r="B798" s="72">
        <v>99.671999999999997</v>
      </c>
      <c r="C798" s="72">
        <v>0</v>
      </c>
      <c r="D798" s="72">
        <v>0</v>
      </c>
      <c r="E798" s="73">
        <f t="shared" si="12"/>
        <v>99.671999999999997</v>
      </c>
    </row>
    <row r="799" spans="1:5" x14ac:dyDescent="0.25">
      <c r="A799" s="71">
        <v>44993</v>
      </c>
      <c r="B799" s="72">
        <v>99.332999999999998</v>
      </c>
      <c r="C799" s="72">
        <v>0</v>
      </c>
      <c r="D799" s="72">
        <v>0</v>
      </c>
      <c r="E799" s="73">
        <f t="shared" si="12"/>
        <v>99.332999999999998</v>
      </c>
    </row>
    <row r="800" spans="1:5" x14ac:dyDescent="0.25">
      <c r="A800" s="71">
        <v>44994</v>
      </c>
      <c r="B800" s="72">
        <v>183.43099999999998</v>
      </c>
      <c r="C800" s="72">
        <v>8.31</v>
      </c>
      <c r="D800" s="72">
        <v>76.03</v>
      </c>
      <c r="E800" s="73">
        <f t="shared" si="12"/>
        <v>107.40099999999998</v>
      </c>
    </row>
    <row r="801" spans="1:5" x14ac:dyDescent="0.25">
      <c r="A801" s="71">
        <v>44995</v>
      </c>
      <c r="B801" s="72">
        <v>99.9</v>
      </c>
      <c r="C801" s="72">
        <v>0</v>
      </c>
      <c r="D801" s="72">
        <v>0</v>
      </c>
      <c r="E801" s="73">
        <f t="shared" si="12"/>
        <v>99.9</v>
      </c>
    </row>
    <row r="802" spans="1:5" x14ac:dyDescent="0.25">
      <c r="A802" s="71">
        <v>44996</v>
      </c>
      <c r="B802" s="72">
        <v>106.22</v>
      </c>
      <c r="C802" s="72">
        <v>0</v>
      </c>
      <c r="D802" s="72">
        <v>0</v>
      </c>
      <c r="E802" s="73">
        <f t="shared" si="12"/>
        <v>106.22</v>
      </c>
    </row>
    <row r="803" spans="1:5" x14ac:dyDescent="0.25">
      <c r="A803" s="71">
        <v>44997</v>
      </c>
      <c r="B803" s="72">
        <v>106.67400000000001</v>
      </c>
      <c r="C803" s="72">
        <v>0</v>
      </c>
      <c r="D803" s="72">
        <v>0</v>
      </c>
      <c r="E803" s="73">
        <f t="shared" si="12"/>
        <v>106.67400000000001</v>
      </c>
    </row>
    <row r="804" spans="1:5" x14ac:dyDescent="0.25">
      <c r="A804" s="71">
        <v>44998</v>
      </c>
      <c r="B804" s="72">
        <v>101.459</v>
      </c>
      <c r="C804" s="72">
        <v>0</v>
      </c>
      <c r="D804" s="72">
        <v>0</v>
      </c>
      <c r="E804" s="73">
        <f t="shared" si="12"/>
        <v>101.459</v>
      </c>
    </row>
    <row r="805" spans="1:5" x14ac:dyDescent="0.25">
      <c r="A805" s="71">
        <v>44999</v>
      </c>
      <c r="B805" s="72">
        <v>98.661000000000001</v>
      </c>
      <c r="C805" s="72">
        <v>0</v>
      </c>
      <c r="D805" s="72">
        <v>0</v>
      </c>
      <c r="E805" s="73">
        <f t="shared" si="12"/>
        <v>98.661000000000001</v>
      </c>
    </row>
    <row r="806" spans="1:5" x14ac:dyDescent="0.25">
      <c r="A806" s="71">
        <v>45000</v>
      </c>
      <c r="B806" s="72">
        <v>98.179000000000002</v>
      </c>
      <c r="C806" s="72">
        <v>0</v>
      </c>
      <c r="D806" s="72">
        <v>0</v>
      </c>
      <c r="E806" s="73">
        <f t="shared" si="12"/>
        <v>98.179000000000002</v>
      </c>
    </row>
    <row r="807" spans="1:5" x14ac:dyDescent="0.25">
      <c r="A807" s="71">
        <v>45001</v>
      </c>
      <c r="B807" s="72">
        <v>96.566999999999993</v>
      </c>
      <c r="C807" s="72">
        <v>0</v>
      </c>
      <c r="D807" s="72">
        <v>0</v>
      </c>
      <c r="E807" s="73">
        <f t="shared" si="12"/>
        <v>96.566999999999993</v>
      </c>
    </row>
    <row r="808" spans="1:5" x14ac:dyDescent="0.25">
      <c r="A808" s="71">
        <v>45002</v>
      </c>
      <c r="B808" s="72">
        <v>97.15</v>
      </c>
      <c r="C808" s="72">
        <v>0</v>
      </c>
      <c r="D808" s="72">
        <v>0</v>
      </c>
      <c r="E808" s="73">
        <f t="shared" si="12"/>
        <v>97.15</v>
      </c>
    </row>
    <row r="809" spans="1:5" x14ac:dyDescent="0.25">
      <c r="A809" s="71">
        <v>45003</v>
      </c>
      <c r="B809" s="72">
        <v>95.486000000000004</v>
      </c>
      <c r="C809" s="72">
        <v>0</v>
      </c>
      <c r="D809" s="72">
        <v>0</v>
      </c>
      <c r="E809" s="73">
        <f t="shared" si="12"/>
        <v>95.486000000000004</v>
      </c>
    </row>
    <row r="810" spans="1:5" x14ac:dyDescent="0.25">
      <c r="A810" s="71">
        <v>45004</v>
      </c>
      <c r="B810" s="72">
        <v>94.376999999999995</v>
      </c>
      <c r="C810" s="72">
        <v>0</v>
      </c>
      <c r="D810" s="72">
        <v>0</v>
      </c>
      <c r="E810" s="73">
        <f t="shared" si="12"/>
        <v>94.376999999999995</v>
      </c>
    </row>
    <row r="811" spans="1:5" x14ac:dyDescent="0.25">
      <c r="A811" s="71">
        <v>45005</v>
      </c>
      <c r="B811" s="72">
        <v>93.959000000000003</v>
      </c>
      <c r="C811" s="72">
        <v>0</v>
      </c>
      <c r="D811" s="72">
        <v>0</v>
      </c>
      <c r="E811" s="73">
        <f t="shared" si="12"/>
        <v>93.959000000000003</v>
      </c>
    </row>
    <row r="812" spans="1:5" x14ac:dyDescent="0.25">
      <c r="A812" s="71">
        <v>45006</v>
      </c>
      <c r="B812" s="72">
        <v>96.616</v>
      </c>
      <c r="C812" s="72">
        <v>0</v>
      </c>
      <c r="D812" s="72">
        <v>0</v>
      </c>
      <c r="E812" s="73">
        <f t="shared" si="12"/>
        <v>96.616</v>
      </c>
    </row>
    <row r="813" spans="1:5" x14ac:dyDescent="0.25">
      <c r="A813" s="71">
        <v>45007</v>
      </c>
      <c r="B813" s="72">
        <v>95.436000000000007</v>
      </c>
      <c r="C813" s="72">
        <v>0</v>
      </c>
      <c r="D813" s="72">
        <v>0</v>
      </c>
      <c r="E813" s="73">
        <f t="shared" si="12"/>
        <v>95.436000000000007</v>
      </c>
    </row>
    <row r="814" spans="1:5" x14ac:dyDescent="0.25">
      <c r="A814" s="71">
        <v>45008</v>
      </c>
      <c r="B814" s="72">
        <v>94.744</v>
      </c>
      <c r="C814" s="72">
        <v>0</v>
      </c>
      <c r="D814" s="72">
        <v>0</v>
      </c>
      <c r="E814" s="73">
        <f t="shared" si="12"/>
        <v>94.744</v>
      </c>
    </row>
    <row r="815" spans="1:5" x14ac:dyDescent="0.25">
      <c r="A815" s="71">
        <v>45009</v>
      </c>
      <c r="B815" s="72">
        <v>96.012</v>
      </c>
      <c r="C815" s="72">
        <v>0</v>
      </c>
      <c r="D815" s="72">
        <v>0</v>
      </c>
      <c r="E815" s="73">
        <f t="shared" si="12"/>
        <v>96.012</v>
      </c>
    </row>
    <row r="816" spans="1:5" x14ac:dyDescent="0.25">
      <c r="A816" s="71">
        <v>45010</v>
      </c>
      <c r="B816" s="72">
        <v>94.55</v>
      </c>
      <c r="C816" s="72">
        <v>0</v>
      </c>
      <c r="D816" s="72">
        <v>0</v>
      </c>
      <c r="E816" s="73">
        <f t="shared" si="12"/>
        <v>94.55</v>
      </c>
    </row>
    <row r="817" spans="1:5" x14ac:dyDescent="0.25">
      <c r="A817" s="71">
        <v>45011</v>
      </c>
      <c r="B817" s="72">
        <v>94.289000000000001</v>
      </c>
      <c r="C817" s="72">
        <v>0</v>
      </c>
      <c r="D817" s="72">
        <v>0</v>
      </c>
      <c r="E817" s="73">
        <f t="shared" si="12"/>
        <v>94.289000000000001</v>
      </c>
    </row>
    <row r="818" spans="1:5" x14ac:dyDescent="0.25">
      <c r="A818" s="71">
        <v>45012</v>
      </c>
      <c r="B818" s="72">
        <v>96.924000000000007</v>
      </c>
      <c r="C818" s="72">
        <v>0</v>
      </c>
      <c r="D818" s="72">
        <v>0</v>
      </c>
      <c r="E818" s="73">
        <f t="shared" si="12"/>
        <v>96.924000000000007</v>
      </c>
    </row>
    <row r="819" spans="1:5" x14ac:dyDescent="0.25">
      <c r="A819" s="71">
        <v>45013</v>
      </c>
      <c r="B819" s="72">
        <v>96.432000000000002</v>
      </c>
      <c r="C819" s="72">
        <v>0</v>
      </c>
      <c r="D819" s="72">
        <v>0</v>
      </c>
      <c r="E819" s="73">
        <f t="shared" si="12"/>
        <v>96.432000000000002</v>
      </c>
    </row>
    <row r="820" spans="1:5" x14ac:dyDescent="0.25">
      <c r="A820" s="71">
        <v>45014</v>
      </c>
      <c r="B820" s="72">
        <v>90.158000000000001</v>
      </c>
      <c r="C820" s="72">
        <v>0</v>
      </c>
      <c r="D820" s="72">
        <v>0</v>
      </c>
      <c r="E820" s="73">
        <f t="shared" si="12"/>
        <v>90.158000000000001</v>
      </c>
    </row>
    <row r="821" spans="1:5" x14ac:dyDescent="0.25">
      <c r="A821" s="71">
        <v>45015</v>
      </c>
      <c r="B821" s="72">
        <v>92.498999999999995</v>
      </c>
      <c r="C821" s="72">
        <v>0</v>
      </c>
      <c r="D821" s="72">
        <v>0</v>
      </c>
      <c r="E821" s="73">
        <f t="shared" si="12"/>
        <v>92.498999999999995</v>
      </c>
    </row>
    <row r="822" spans="1:5" x14ac:dyDescent="0.25">
      <c r="A822" s="71">
        <v>45016</v>
      </c>
      <c r="B822" s="72">
        <v>95.35</v>
      </c>
      <c r="C822" s="72">
        <v>0</v>
      </c>
      <c r="D822" s="72">
        <v>0</v>
      </c>
      <c r="E822" s="73">
        <f t="shared" si="12"/>
        <v>95.35</v>
      </c>
    </row>
    <row r="823" spans="1:5" x14ac:dyDescent="0.25">
      <c r="A823" s="71">
        <v>45017</v>
      </c>
      <c r="B823" s="72">
        <v>93.691000000000003</v>
      </c>
      <c r="C823" s="72">
        <v>0</v>
      </c>
      <c r="D823" s="72">
        <v>0</v>
      </c>
      <c r="E823" s="73">
        <f t="shared" si="12"/>
        <v>93.691000000000003</v>
      </c>
    </row>
    <row r="824" spans="1:5" x14ac:dyDescent="0.25">
      <c r="A824" s="71">
        <v>45018</v>
      </c>
      <c r="B824" s="72">
        <v>93.245999999999995</v>
      </c>
      <c r="C824" s="72">
        <v>0</v>
      </c>
      <c r="D824" s="72">
        <v>0</v>
      </c>
      <c r="E824" s="73">
        <f t="shared" si="12"/>
        <v>93.245999999999995</v>
      </c>
    </row>
    <row r="825" spans="1:5" x14ac:dyDescent="0.25">
      <c r="A825" s="71">
        <v>45019</v>
      </c>
      <c r="B825" s="72">
        <v>97.052000000000007</v>
      </c>
      <c r="C825" s="72">
        <v>0</v>
      </c>
      <c r="D825" s="72">
        <v>0</v>
      </c>
      <c r="E825" s="73">
        <f t="shared" si="12"/>
        <v>97.052000000000007</v>
      </c>
    </row>
    <row r="826" spans="1:5" x14ac:dyDescent="0.25">
      <c r="A826" s="71">
        <v>45020</v>
      </c>
      <c r="B826" s="72">
        <v>94.665000000000006</v>
      </c>
      <c r="C826" s="72">
        <v>0</v>
      </c>
      <c r="D826" s="72">
        <v>0</v>
      </c>
      <c r="E826" s="73">
        <f t="shared" si="12"/>
        <v>94.665000000000006</v>
      </c>
    </row>
    <row r="827" spans="1:5" x14ac:dyDescent="0.25">
      <c r="A827" s="71">
        <v>45021</v>
      </c>
      <c r="B827" s="72">
        <v>95.433999999999997</v>
      </c>
      <c r="C827" s="72">
        <v>0</v>
      </c>
      <c r="D827" s="72">
        <v>0</v>
      </c>
      <c r="E827" s="73">
        <f t="shared" si="12"/>
        <v>95.433999999999997</v>
      </c>
    </row>
    <row r="828" spans="1:5" x14ac:dyDescent="0.25">
      <c r="A828" s="71">
        <v>45022</v>
      </c>
      <c r="B828" s="72">
        <v>93.421000000000006</v>
      </c>
      <c r="C828" s="72">
        <v>0</v>
      </c>
      <c r="D828" s="72">
        <v>0</v>
      </c>
      <c r="E828" s="73">
        <f t="shared" si="12"/>
        <v>93.421000000000006</v>
      </c>
    </row>
    <row r="829" spans="1:5" x14ac:dyDescent="0.25">
      <c r="A829" s="71">
        <v>45023</v>
      </c>
      <c r="B829" s="72">
        <v>91.486999999999995</v>
      </c>
      <c r="C829" s="72">
        <v>0</v>
      </c>
      <c r="D829" s="72">
        <v>0</v>
      </c>
      <c r="E829" s="73">
        <f t="shared" si="12"/>
        <v>91.486999999999995</v>
      </c>
    </row>
    <row r="830" spans="1:5" x14ac:dyDescent="0.25">
      <c r="A830" s="71">
        <v>45024</v>
      </c>
      <c r="B830" s="72">
        <v>91.853999999999999</v>
      </c>
      <c r="C830" s="72">
        <v>0</v>
      </c>
      <c r="D830" s="72">
        <v>0</v>
      </c>
      <c r="E830" s="73">
        <f t="shared" si="12"/>
        <v>91.853999999999999</v>
      </c>
    </row>
    <row r="831" spans="1:5" x14ac:dyDescent="0.25">
      <c r="A831" s="71">
        <v>45025</v>
      </c>
      <c r="B831" s="72">
        <v>90.861999999999995</v>
      </c>
      <c r="C831" s="72">
        <v>0</v>
      </c>
      <c r="D831" s="72">
        <v>0</v>
      </c>
      <c r="E831" s="73">
        <f t="shared" si="12"/>
        <v>90.861999999999995</v>
      </c>
    </row>
    <row r="832" spans="1:5" x14ac:dyDescent="0.25">
      <c r="A832" s="71">
        <v>45026</v>
      </c>
      <c r="B832" s="72">
        <v>96.284999999999997</v>
      </c>
      <c r="C832" s="72">
        <v>0</v>
      </c>
      <c r="D832" s="72">
        <v>0</v>
      </c>
      <c r="E832" s="73">
        <f t="shared" si="12"/>
        <v>96.284999999999997</v>
      </c>
    </row>
    <row r="833" spans="1:5" x14ac:dyDescent="0.25">
      <c r="A833" s="71">
        <v>45027</v>
      </c>
      <c r="B833" s="72">
        <v>99.26</v>
      </c>
      <c r="C833" s="72">
        <v>0</v>
      </c>
      <c r="D833" s="72">
        <v>0</v>
      </c>
      <c r="E833" s="73">
        <f t="shared" si="12"/>
        <v>99.26</v>
      </c>
    </row>
    <row r="834" spans="1:5" x14ac:dyDescent="0.25">
      <c r="A834" s="71">
        <v>45028</v>
      </c>
      <c r="B834" s="72">
        <v>100.991</v>
      </c>
      <c r="C834" s="72">
        <v>0</v>
      </c>
      <c r="D834" s="72">
        <v>0</v>
      </c>
      <c r="E834" s="73">
        <f t="shared" si="12"/>
        <v>100.991</v>
      </c>
    </row>
    <row r="835" spans="1:5" x14ac:dyDescent="0.25">
      <c r="A835" s="71">
        <v>45029</v>
      </c>
      <c r="B835" s="72">
        <v>102.05200000000001</v>
      </c>
      <c r="C835" s="72">
        <v>0</v>
      </c>
      <c r="D835" s="72">
        <v>0</v>
      </c>
      <c r="E835" s="73">
        <f t="shared" si="12"/>
        <v>102.05200000000001</v>
      </c>
    </row>
    <row r="836" spans="1:5" x14ac:dyDescent="0.25">
      <c r="A836" s="71">
        <v>45030</v>
      </c>
      <c r="B836" s="72">
        <v>99.997</v>
      </c>
      <c r="C836" s="72">
        <v>0</v>
      </c>
      <c r="D836" s="72">
        <v>0</v>
      </c>
      <c r="E836" s="73">
        <f t="shared" ref="E836:E899" si="13">+B836-D836</f>
        <v>99.997</v>
      </c>
    </row>
    <row r="837" spans="1:5" x14ac:dyDescent="0.25">
      <c r="A837" s="71">
        <v>45031</v>
      </c>
      <c r="B837" s="72">
        <v>97.614999999999995</v>
      </c>
      <c r="C837" s="72">
        <v>0</v>
      </c>
      <c r="D837" s="72">
        <v>0</v>
      </c>
      <c r="E837" s="73">
        <f t="shared" si="13"/>
        <v>97.614999999999995</v>
      </c>
    </row>
    <row r="838" spans="1:5" x14ac:dyDescent="0.25">
      <c r="A838" s="71">
        <v>45032</v>
      </c>
      <c r="B838" s="72">
        <v>93.616</v>
      </c>
      <c r="C838" s="72">
        <v>0</v>
      </c>
      <c r="D838" s="72">
        <v>0</v>
      </c>
      <c r="E838" s="73">
        <f t="shared" si="13"/>
        <v>93.616</v>
      </c>
    </row>
    <row r="839" spans="1:5" x14ac:dyDescent="0.25">
      <c r="A839" s="71">
        <v>45033</v>
      </c>
      <c r="B839" s="72">
        <v>97.064999999999998</v>
      </c>
      <c r="C839" s="72">
        <v>0</v>
      </c>
      <c r="D839" s="72">
        <v>0</v>
      </c>
      <c r="E839" s="73">
        <f t="shared" si="13"/>
        <v>97.064999999999998</v>
      </c>
    </row>
    <row r="840" spans="1:5" x14ac:dyDescent="0.25">
      <c r="A840" s="71">
        <v>45034</v>
      </c>
      <c r="B840" s="72">
        <v>96.346000000000004</v>
      </c>
      <c r="C840" s="72">
        <v>0</v>
      </c>
      <c r="D840" s="72">
        <v>0</v>
      </c>
      <c r="E840" s="73">
        <f t="shared" si="13"/>
        <v>96.346000000000004</v>
      </c>
    </row>
    <row r="841" spans="1:5" x14ac:dyDescent="0.25">
      <c r="A841" s="71">
        <v>45035</v>
      </c>
      <c r="B841" s="72">
        <v>95.21</v>
      </c>
      <c r="C841" s="72">
        <v>0</v>
      </c>
      <c r="D841" s="72">
        <v>0</v>
      </c>
      <c r="E841" s="73">
        <f t="shared" si="13"/>
        <v>95.21</v>
      </c>
    </row>
    <row r="842" spans="1:5" x14ac:dyDescent="0.25">
      <c r="A842" s="71">
        <v>45036</v>
      </c>
      <c r="B842" s="72">
        <v>94.759</v>
      </c>
      <c r="C842" s="72">
        <v>0</v>
      </c>
      <c r="D842" s="72">
        <v>0</v>
      </c>
      <c r="E842" s="73">
        <f t="shared" si="13"/>
        <v>94.759</v>
      </c>
    </row>
    <row r="843" spans="1:5" x14ac:dyDescent="0.25">
      <c r="A843" s="71">
        <v>45037</v>
      </c>
      <c r="B843" s="72">
        <v>86.986999999999995</v>
      </c>
      <c r="C843" s="72">
        <v>0</v>
      </c>
      <c r="D843" s="72">
        <v>0</v>
      </c>
      <c r="E843" s="73">
        <f t="shared" si="13"/>
        <v>86.986999999999995</v>
      </c>
    </row>
    <row r="844" spans="1:5" x14ac:dyDescent="0.25">
      <c r="A844" s="71">
        <v>45038</v>
      </c>
      <c r="B844" s="72">
        <v>139.39400000000001</v>
      </c>
      <c r="C844" s="72">
        <v>29.99</v>
      </c>
      <c r="D844" s="72">
        <v>33.479999999999997</v>
      </c>
      <c r="E844" s="73">
        <f t="shared" si="13"/>
        <v>105.91400000000002</v>
      </c>
    </row>
    <row r="845" spans="1:5" x14ac:dyDescent="0.25">
      <c r="A845" s="71">
        <v>45039</v>
      </c>
      <c r="B845" s="72">
        <v>91.094999999999999</v>
      </c>
      <c r="C845" s="72">
        <v>0</v>
      </c>
      <c r="D845" s="72">
        <v>0</v>
      </c>
      <c r="E845" s="73">
        <f t="shared" si="13"/>
        <v>91.094999999999999</v>
      </c>
    </row>
    <row r="846" spans="1:5" x14ac:dyDescent="0.25">
      <c r="A846" s="71">
        <v>45040</v>
      </c>
      <c r="B846" s="72">
        <v>96.435000000000002</v>
      </c>
      <c r="C846" s="72">
        <v>0</v>
      </c>
      <c r="D846" s="72">
        <v>0</v>
      </c>
      <c r="E846" s="73">
        <f t="shared" si="13"/>
        <v>96.435000000000002</v>
      </c>
    </row>
    <row r="847" spans="1:5" x14ac:dyDescent="0.25">
      <c r="A847" s="71">
        <v>45041</v>
      </c>
      <c r="B847" s="72">
        <v>109.559</v>
      </c>
      <c r="C847" s="72">
        <v>0</v>
      </c>
      <c r="D847" s="72">
        <v>0</v>
      </c>
      <c r="E847" s="73">
        <f t="shared" si="13"/>
        <v>109.559</v>
      </c>
    </row>
    <row r="848" spans="1:5" x14ac:dyDescent="0.25">
      <c r="A848" s="71">
        <v>45042</v>
      </c>
      <c r="B848" s="72">
        <v>99.147000000000006</v>
      </c>
      <c r="C848" s="72">
        <v>0</v>
      </c>
      <c r="D848" s="72">
        <v>0</v>
      </c>
      <c r="E848" s="73">
        <f t="shared" si="13"/>
        <v>99.147000000000006</v>
      </c>
    </row>
    <row r="849" spans="1:5" x14ac:dyDescent="0.25">
      <c r="A849" s="71">
        <v>45043</v>
      </c>
      <c r="B849" s="72">
        <v>95.575000000000003</v>
      </c>
      <c r="C849" s="72">
        <v>0</v>
      </c>
      <c r="D849" s="72">
        <v>0</v>
      </c>
      <c r="E849" s="73">
        <f t="shared" si="13"/>
        <v>95.575000000000003</v>
      </c>
    </row>
    <row r="850" spans="1:5" x14ac:dyDescent="0.25">
      <c r="A850" s="71">
        <v>45044</v>
      </c>
      <c r="B850" s="72">
        <v>94.263000000000005</v>
      </c>
      <c r="C850" s="72">
        <v>0</v>
      </c>
      <c r="D850" s="72">
        <v>0</v>
      </c>
      <c r="E850" s="73">
        <f t="shared" si="13"/>
        <v>94.263000000000005</v>
      </c>
    </row>
    <row r="851" spans="1:5" x14ac:dyDescent="0.25">
      <c r="A851" s="71">
        <v>45045</v>
      </c>
      <c r="B851" s="72">
        <v>93.227999999999994</v>
      </c>
      <c r="C851" s="72">
        <v>0</v>
      </c>
      <c r="D851" s="72">
        <v>0</v>
      </c>
      <c r="E851" s="73">
        <f t="shared" si="13"/>
        <v>93.227999999999994</v>
      </c>
    </row>
    <row r="852" spans="1:5" x14ac:dyDescent="0.25">
      <c r="A852" s="71">
        <v>45046</v>
      </c>
      <c r="B852" s="72">
        <v>92.539000000000001</v>
      </c>
      <c r="C852" s="72">
        <v>0</v>
      </c>
      <c r="D852" s="72">
        <v>0</v>
      </c>
      <c r="E852" s="73">
        <f t="shared" si="13"/>
        <v>92.539000000000001</v>
      </c>
    </row>
    <row r="853" spans="1:5" x14ac:dyDescent="0.25">
      <c r="A853" s="71">
        <v>45047</v>
      </c>
      <c r="B853" s="72">
        <v>89.146000000000001</v>
      </c>
      <c r="C853" s="72">
        <v>0</v>
      </c>
      <c r="D853" s="72">
        <v>0</v>
      </c>
      <c r="E853" s="73">
        <f t="shared" si="13"/>
        <v>89.146000000000001</v>
      </c>
    </row>
    <row r="854" spans="1:5" x14ac:dyDescent="0.25">
      <c r="A854" s="71">
        <v>45048</v>
      </c>
      <c r="B854" s="72">
        <v>89.156000000000006</v>
      </c>
      <c r="C854" s="72">
        <v>0</v>
      </c>
      <c r="D854" s="72">
        <v>0</v>
      </c>
      <c r="E854" s="73">
        <f t="shared" si="13"/>
        <v>89.156000000000006</v>
      </c>
    </row>
    <row r="855" spans="1:5" x14ac:dyDescent="0.25">
      <c r="A855" s="71">
        <v>45049</v>
      </c>
      <c r="B855" s="72">
        <v>91.768000000000001</v>
      </c>
      <c r="C855" s="72">
        <v>0</v>
      </c>
      <c r="D855" s="72">
        <v>0</v>
      </c>
      <c r="E855" s="73">
        <f t="shared" si="13"/>
        <v>91.768000000000001</v>
      </c>
    </row>
    <row r="856" spans="1:5" x14ac:dyDescent="0.25">
      <c r="A856" s="71">
        <v>45050</v>
      </c>
      <c r="B856" s="72">
        <v>94.527000000000001</v>
      </c>
      <c r="C856" s="72">
        <v>0</v>
      </c>
      <c r="D856" s="72">
        <v>0</v>
      </c>
      <c r="E856" s="73">
        <f t="shared" si="13"/>
        <v>94.527000000000001</v>
      </c>
    </row>
    <row r="857" spans="1:5" x14ac:dyDescent="0.25">
      <c r="A857" s="71">
        <v>45051</v>
      </c>
      <c r="B857" s="72">
        <v>94.518000000000001</v>
      </c>
      <c r="C857" s="72">
        <v>0</v>
      </c>
      <c r="D857" s="72">
        <v>0</v>
      </c>
      <c r="E857" s="73">
        <f t="shared" si="13"/>
        <v>94.518000000000001</v>
      </c>
    </row>
    <row r="858" spans="1:5" x14ac:dyDescent="0.25">
      <c r="A858" s="71">
        <v>45052</v>
      </c>
      <c r="B858" s="72">
        <v>90.361000000000004</v>
      </c>
      <c r="C858" s="72">
        <v>0</v>
      </c>
      <c r="D858" s="72">
        <v>0</v>
      </c>
      <c r="E858" s="73">
        <f t="shared" si="13"/>
        <v>90.361000000000004</v>
      </c>
    </row>
    <row r="859" spans="1:5" x14ac:dyDescent="0.25">
      <c r="A859" s="71">
        <v>45053</v>
      </c>
      <c r="B859" s="72">
        <v>91.052999999999997</v>
      </c>
      <c r="C859" s="72">
        <v>0</v>
      </c>
      <c r="D859" s="72">
        <v>0</v>
      </c>
      <c r="E859" s="73">
        <f t="shared" si="13"/>
        <v>91.052999999999997</v>
      </c>
    </row>
    <row r="860" spans="1:5" x14ac:dyDescent="0.25">
      <c r="A860" s="71">
        <v>45054</v>
      </c>
      <c r="B860" s="72">
        <v>94.725999999999999</v>
      </c>
      <c r="C860" s="72">
        <v>0</v>
      </c>
      <c r="D860" s="72">
        <v>0</v>
      </c>
      <c r="E860" s="73">
        <f t="shared" si="13"/>
        <v>94.725999999999999</v>
      </c>
    </row>
    <row r="861" spans="1:5" x14ac:dyDescent="0.25">
      <c r="A861" s="71">
        <v>45055</v>
      </c>
      <c r="B861" s="72">
        <v>94.248999999999995</v>
      </c>
      <c r="C861" s="72">
        <v>0</v>
      </c>
      <c r="D861" s="72">
        <v>0</v>
      </c>
      <c r="E861" s="73">
        <f t="shared" si="13"/>
        <v>94.248999999999995</v>
      </c>
    </row>
    <row r="862" spans="1:5" x14ac:dyDescent="0.25">
      <c r="A862" s="71">
        <v>45056</v>
      </c>
      <c r="B862" s="72">
        <v>95.942999999999998</v>
      </c>
      <c r="C862" s="72">
        <v>0</v>
      </c>
      <c r="D862" s="72">
        <v>0</v>
      </c>
      <c r="E862" s="73">
        <f t="shared" si="13"/>
        <v>95.942999999999998</v>
      </c>
    </row>
    <row r="863" spans="1:5" x14ac:dyDescent="0.25">
      <c r="A863" s="71">
        <v>45057</v>
      </c>
      <c r="B863" s="72">
        <v>96.798000000000002</v>
      </c>
      <c r="C863" s="72">
        <v>0</v>
      </c>
      <c r="D863" s="72">
        <v>0</v>
      </c>
      <c r="E863" s="73">
        <f t="shared" si="13"/>
        <v>96.798000000000002</v>
      </c>
    </row>
    <row r="864" spans="1:5" x14ac:dyDescent="0.25">
      <c r="A864" s="71">
        <v>45058</v>
      </c>
      <c r="B864" s="72">
        <v>97.706000000000003</v>
      </c>
      <c r="C864" s="72">
        <v>0</v>
      </c>
      <c r="D864" s="72">
        <v>0</v>
      </c>
      <c r="E864" s="73">
        <f t="shared" si="13"/>
        <v>97.706000000000003</v>
      </c>
    </row>
    <row r="865" spans="1:5" x14ac:dyDescent="0.25">
      <c r="A865" s="71">
        <v>45059</v>
      </c>
      <c r="B865" s="72">
        <v>95.783000000000001</v>
      </c>
      <c r="C865" s="72">
        <v>0</v>
      </c>
      <c r="D865" s="72">
        <v>0</v>
      </c>
      <c r="E865" s="73">
        <f t="shared" si="13"/>
        <v>95.783000000000001</v>
      </c>
    </row>
    <row r="866" spans="1:5" x14ac:dyDescent="0.25">
      <c r="A866" s="71">
        <v>45060</v>
      </c>
      <c r="B866" s="72">
        <v>93.73</v>
      </c>
      <c r="C866" s="72">
        <v>0</v>
      </c>
      <c r="D866" s="72">
        <v>0</v>
      </c>
      <c r="E866" s="73">
        <f t="shared" si="13"/>
        <v>93.73</v>
      </c>
    </row>
    <row r="867" spans="1:5" x14ac:dyDescent="0.25">
      <c r="A867" s="71">
        <v>45061</v>
      </c>
      <c r="B867" s="72">
        <v>94.591999999999999</v>
      </c>
      <c r="C867" s="72">
        <v>0</v>
      </c>
      <c r="D867" s="72">
        <v>0</v>
      </c>
      <c r="E867" s="73">
        <f t="shared" si="13"/>
        <v>94.591999999999999</v>
      </c>
    </row>
    <row r="868" spans="1:5" x14ac:dyDescent="0.25">
      <c r="A868" s="71">
        <v>45062</v>
      </c>
      <c r="B868" s="72">
        <v>97.251000000000005</v>
      </c>
      <c r="C868" s="72">
        <v>0</v>
      </c>
      <c r="D868" s="72">
        <v>0</v>
      </c>
      <c r="E868" s="73">
        <f t="shared" si="13"/>
        <v>97.251000000000005</v>
      </c>
    </row>
    <row r="869" spans="1:5" x14ac:dyDescent="0.25">
      <c r="A869" s="71">
        <v>45063</v>
      </c>
      <c r="B869" s="72">
        <v>96.902000000000001</v>
      </c>
      <c r="C869" s="72">
        <v>0</v>
      </c>
      <c r="D869" s="72">
        <v>0</v>
      </c>
      <c r="E869" s="73">
        <f t="shared" si="13"/>
        <v>96.902000000000001</v>
      </c>
    </row>
    <row r="870" spans="1:5" x14ac:dyDescent="0.25">
      <c r="A870" s="71">
        <v>45064</v>
      </c>
      <c r="B870" s="72">
        <v>96.228999999999999</v>
      </c>
      <c r="C870" s="72">
        <v>0</v>
      </c>
      <c r="D870" s="72">
        <v>0</v>
      </c>
      <c r="E870" s="73">
        <f t="shared" si="13"/>
        <v>96.228999999999999</v>
      </c>
    </row>
    <row r="871" spans="1:5" x14ac:dyDescent="0.25">
      <c r="A871" s="71">
        <v>45065</v>
      </c>
      <c r="B871" s="72">
        <v>96.185000000000002</v>
      </c>
      <c r="C871" s="72">
        <v>0</v>
      </c>
      <c r="D871" s="72">
        <v>0</v>
      </c>
      <c r="E871" s="73">
        <f t="shared" si="13"/>
        <v>96.185000000000002</v>
      </c>
    </row>
    <row r="872" spans="1:5" x14ac:dyDescent="0.25">
      <c r="A872" s="71">
        <v>45066</v>
      </c>
      <c r="B872" s="72">
        <v>94.903000000000006</v>
      </c>
      <c r="C872" s="72">
        <v>0</v>
      </c>
      <c r="D872" s="72">
        <v>0</v>
      </c>
      <c r="E872" s="73">
        <f t="shared" si="13"/>
        <v>94.903000000000006</v>
      </c>
    </row>
    <row r="873" spans="1:5" x14ac:dyDescent="0.25">
      <c r="A873" s="71">
        <v>45067</v>
      </c>
      <c r="B873" s="72">
        <v>100.166</v>
      </c>
      <c r="C873" s="72">
        <v>2.13</v>
      </c>
      <c r="D873" s="72">
        <v>2.13</v>
      </c>
      <c r="E873" s="73">
        <f t="shared" si="13"/>
        <v>98.036000000000001</v>
      </c>
    </row>
    <row r="874" spans="1:5" x14ac:dyDescent="0.25">
      <c r="A874" s="71">
        <v>45068</v>
      </c>
      <c r="B874" s="72">
        <v>96.78</v>
      </c>
      <c r="C874" s="72">
        <v>0</v>
      </c>
      <c r="D874" s="72">
        <v>0</v>
      </c>
      <c r="E874" s="73">
        <f t="shared" si="13"/>
        <v>96.78</v>
      </c>
    </row>
    <row r="875" spans="1:5" x14ac:dyDescent="0.25">
      <c r="A875" s="71">
        <v>45069</v>
      </c>
      <c r="B875" s="72">
        <v>103.48299999999999</v>
      </c>
      <c r="C875" s="72">
        <v>1.96</v>
      </c>
      <c r="D875" s="72">
        <v>1.96</v>
      </c>
      <c r="E875" s="73">
        <f t="shared" si="13"/>
        <v>101.523</v>
      </c>
    </row>
    <row r="876" spans="1:5" x14ac:dyDescent="0.25">
      <c r="A876" s="71">
        <v>45070</v>
      </c>
      <c r="B876" s="72">
        <v>108.286</v>
      </c>
      <c r="C876" s="72">
        <v>5.79</v>
      </c>
      <c r="D876" s="72">
        <v>5.79</v>
      </c>
      <c r="E876" s="73">
        <f t="shared" si="13"/>
        <v>102.496</v>
      </c>
    </row>
    <row r="877" spans="1:5" x14ac:dyDescent="0.25">
      <c r="A877" s="71">
        <v>45071</v>
      </c>
      <c r="B877" s="72">
        <v>114.901</v>
      </c>
      <c r="C877" s="72">
        <v>3.91</v>
      </c>
      <c r="D877" s="72">
        <v>13.85</v>
      </c>
      <c r="E877" s="73">
        <f t="shared" si="13"/>
        <v>101.051</v>
      </c>
    </row>
    <row r="878" spans="1:5" x14ac:dyDescent="0.25">
      <c r="A878" s="71">
        <v>45072</v>
      </c>
      <c r="B878" s="72">
        <v>434.63499999999999</v>
      </c>
      <c r="C878" s="72">
        <v>88.02</v>
      </c>
      <c r="D878" s="72">
        <v>313.77</v>
      </c>
      <c r="E878" s="73">
        <f t="shared" si="13"/>
        <v>120.86500000000001</v>
      </c>
    </row>
    <row r="879" spans="1:5" x14ac:dyDescent="0.25">
      <c r="A879" s="71">
        <v>45073</v>
      </c>
      <c r="B879" s="72">
        <v>107.357</v>
      </c>
      <c r="C879" s="72">
        <v>0.02</v>
      </c>
      <c r="D879" s="72">
        <v>0.76</v>
      </c>
      <c r="E879" s="73">
        <f t="shared" si="13"/>
        <v>106.59699999999999</v>
      </c>
    </row>
    <row r="880" spans="1:5" x14ac:dyDescent="0.25">
      <c r="A880" s="71">
        <v>45074</v>
      </c>
      <c r="B880" s="72">
        <v>374.43700000000001</v>
      </c>
      <c r="C880" s="72">
        <v>17.21</v>
      </c>
      <c r="D880" s="72">
        <v>254.26000000000002</v>
      </c>
      <c r="E880" s="73">
        <f t="shared" si="13"/>
        <v>120.17699999999999</v>
      </c>
    </row>
    <row r="881" spans="1:5" x14ac:dyDescent="0.25">
      <c r="A881" s="71">
        <v>45075</v>
      </c>
      <c r="B881" s="72">
        <v>257.58600000000001</v>
      </c>
      <c r="C881" s="72">
        <v>4.26</v>
      </c>
      <c r="D881" s="72">
        <v>146.72999999999999</v>
      </c>
      <c r="E881" s="73">
        <f t="shared" si="13"/>
        <v>110.85600000000002</v>
      </c>
    </row>
    <row r="882" spans="1:5" x14ac:dyDescent="0.25">
      <c r="A882" s="71">
        <v>45076</v>
      </c>
      <c r="B882" s="72">
        <v>139.61199999999999</v>
      </c>
      <c r="C882" s="72">
        <v>11.74</v>
      </c>
      <c r="D882" s="72">
        <v>32.32</v>
      </c>
      <c r="E882" s="73">
        <f t="shared" si="13"/>
        <v>107.292</v>
      </c>
    </row>
    <row r="883" spans="1:5" x14ac:dyDescent="0.25">
      <c r="A883" s="71">
        <v>45077</v>
      </c>
      <c r="B883" s="72">
        <v>105.384</v>
      </c>
      <c r="C883" s="72">
        <v>0</v>
      </c>
      <c r="D883" s="72">
        <v>0</v>
      </c>
      <c r="E883" s="73">
        <f t="shared" si="13"/>
        <v>105.384</v>
      </c>
    </row>
    <row r="884" spans="1:5" x14ac:dyDescent="0.25">
      <c r="A884" s="71">
        <v>45078</v>
      </c>
      <c r="B884" s="72">
        <v>152.18900000000002</v>
      </c>
      <c r="C884" s="72">
        <v>15.97</v>
      </c>
      <c r="D884" s="72">
        <v>45.53</v>
      </c>
      <c r="E884" s="73">
        <f t="shared" si="13"/>
        <v>106.65900000000002</v>
      </c>
    </row>
    <row r="885" spans="1:5" x14ac:dyDescent="0.25">
      <c r="A885" s="71">
        <v>45079</v>
      </c>
      <c r="B885" s="72">
        <v>152.26500000000001</v>
      </c>
      <c r="C885" s="72">
        <v>4.99</v>
      </c>
      <c r="D885" s="72">
        <v>43.470000000000006</v>
      </c>
      <c r="E885" s="73">
        <f t="shared" si="13"/>
        <v>108.79500000000002</v>
      </c>
    </row>
    <row r="886" spans="1:5" x14ac:dyDescent="0.25">
      <c r="A886" s="71">
        <v>45080</v>
      </c>
      <c r="B886" s="72">
        <v>239.87699999999998</v>
      </c>
      <c r="C886" s="72">
        <v>5.88</v>
      </c>
      <c r="D886" s="72">
        <v>130.66999999999999</v>
      </c>
      <c r="E886" s="73">
        <f t="shared" si="13"/>
        <v>109.20699999999999</v>
      </c>
    </row>
    <row r="887" spans="1:5" x14ac:dyDescent="0.25">
      <c r="A887" s="71">
        <v>45081</v>
      </c>
      <c r="B887" s="72">
        <v>124.07499999999999</v>
      </c>
      <c r="C887" s="72">
        <v>4.34</v>
      </c>
      <c r="D887" s="72">
        <v>12.96</v>
      </c>
      <c r="E887" s="73">
        <f t="shared" si="13"/>
        <v>111.11499999999998</v>
      </c>
    </row>
    <row r="888" spans="1:5" x14ac:dyDescent="0.25">
      <c r="A888" s="71">
        <v>45082</v>
      </c>
      <c r="B888" s="72">
        <v>101.6</v>
      </c>
      <c r="C888" s="72">
        <v>0</v>
      </c>
      <c r="D888" s="72">
        <v>0</v>
      </c>
      <c r="E888" s="73">
        <f t="shared" si="13"/>
        <v>101.6</v>
      </c>
    </row>
    <row r="889" spans="1:5" x14ac:dyDescent="0.25">
      <c r="A889" s="71">
        <v>45083</v>
      </c>
      <c r="B889" s="72">
        <v>101.19499999999999</v>
      </c>
      <c r="C889" s="72">
        <v>0</v>
      </c>
      <c r="D889" s="72">
        <v>0</v>
      </c>
      <c r="E889" s="73">
        <f t="shared" si="13"/>
        <v>101.19499999999999</v>
      </c>
    </row>
    <row r="890" spans="1:5" x14ac:dyDescent="0.25">
      <c r="A890" s="71">
        <v>45084</v>
      </c>
      <c r="B890" s="72">
        <v>131.61799999999999</v>
      </c>
      <c r="C890" s="72">
        <v>2.56</v>
      </c>
      <c r="D890" s="72">
        <v>15.540000000000001</v>
      </c>
      <c r="E890" s="73">
        <f t="shared" si="13"/>
        <v>116.07799999999999</v>
      </c>
    </row>
    <row r="891" spans="1:5" x14ac:dyDescent="0.25">
      <c r="A891" s="71">
        <v>45085</v>
      </c>
      <c r="B891" s="72">
        <v>141.16399999999999</v>
      </c>
      <c r="C891" s="72">
        <v>5.37</v>
      </c>
      <c r="D891" s="72">
        <v>30.59</v>
      </c>
      <c r="E891" s="73">
        <f t="shared" si="13"/>
        <v>110.57399999999998</v>
      </c>
    </row>
    <row r="892" spans="1:5" x14ac:dyDescent="0.25">
      <c r="A892" s="71">
        <v>45086</v>
      </c>
      <c r="B892" s="72">
        <v>101.149</v>
      </c>
      <c r="C892" s="72">
        <v>0</v>
      </c>
      <c r="D892" s="72">
        <v>0</v>
      </c>
      <c r="E892" s="73">
        <f t="shared" si="13"/>
        <v>101.149</v>
      </c>
    </row>
    <row r="893" spans="1:5" x14ac:dyDescent="0.25">
      <c r="A893" s="71">
        <v>45087</v>
      </c>
      <c r="B893" s="72">
        <v>99.173000000000002</v>
      </c>
      <c r="C893" s="72">
        <v>0</v>
      </c>
      <c r="D893" s="72">
        <v>0</v>
      </c>
      <c r="E893" s="73">
        <f t="shared" si="13"/>
        <v>99.173000000000002</v>
      </c>
    </row>
    <row r="894" spans="1:5" x14ac:dyDescent="0.25">
      <c r="A894" s="71">
        <v>45088</v>
      </c>
      <c r="B894" s="72">
        <v>96.367999999999995</v>
      </c>
      <c r="C894" s="72">
        <v>0</v>
      </c>
      <c r="D894" s="72">
        <v>0</v>
      </c>
      <c r="E894" s="73">
        <f t="shared" si="13"/>
        <v>96.367999999999995</v>
      </c>
    </row>
    <row r="895" spans="1:5" x14ac:dyDescent="0.25">
      <c r="A895" s="71">
        <v>45089</v>
      </c>
      <c r="B895" s="72">
        <v>96.448999999999998</v>
      </c>
      <c r="C895" s="72">
        <v>0</v>
      </c>
      <c r="D895" s="72">
        <v>0</v>
      </c>
      <c r="E895" s="73">
        <f t="shared" si="13"/>
        <v>96.448999999999998</v>
      </c>
    </row>
    <row r="896" spans="1:5" x14ac:dyDescent="0.25">
      <c r="A896" s="71">
        <v>45090</v>
      </c>
      <c r="B896" s="72">
        <v>118.32</v>
      </c>
      <c r="C896" s="72">
        <v>0.3</v>
      </c>
      <c r="D896" s="72">
        <v>12.02</v>
      </c>
      <c r="E896" s="73">
        <f t="shared" si="13"/>
        <v>106.3</v>
      </c>
    </row>
    <row r="897" spans="1:5" x14ac:dyDescent="0.25">
      <c r="A897" s="71">
        <v>45091</v>
      </c>
      <c r="B897" s="72">
        <v>94.474999999999994</v>
      </c>
      <c r="C897" s="72">
        <v>0</v>
      </c>
      <c r="D897" s="72">
        <v>0</v>
      </c>
      <c r="E897" s="73">
        <f t="shared" si="13"/>
        <v>94.474999999999994</v>
      </c>
    </row>
    <row r="898" spans="1:5" x14ac:dyDescent="0.25">
      <c r="A898" s="71">
        <v>45092</v>
      </c>
      <c r="B898" s="72">
        <v>100.31</v>
      </c>
      <c r="C898" s="72">
        <v>0</v>
      </c>
      <c r="D898" s="72">
        <v>0</v>
      </c>
      <c r="E898" s="73">
        <f t="shared" si="13"/>
        <v>100.31</v>
      </c>
    </row>
    <row r="899" spans="1:5" x14ac:dyDescent="0.25">
      <c r="A899" s="71">
        <v>45093</v>
      </c>
      <c r="B899" s="72">
        <v>108.982</v>
      </c>
      <c r="C899" s="72">
        <v>0</v>
      </c>
      <c r="D899" s="72">
        <v>0</v>
      </c>
      <c r="E899" s="73">
        <f t="shared" si="13"/>
        <v>108.982</v>
      </c>
    </row>
    <row r="900" spans="1:5" x14ac:dyDescent="0.25">
      <c r="A900" s="71">
        <v>45094</v>
      </c>
      <c r="B900" s="72">
        <v>107.43600000000001</v>
      </c>
      <c r="C900" s="72">
        <v>0</v>
      </c>
      <c r="D900" s="72">
        <v>0</v>
      </c>
      <c r="E900" s="73">
        <f t="shared" ref="E900:E963" si="14">+B900-D900</f>
        <v>107.43600000000001</v>
      </c>
    </row>
    <row r="901" spans="1:5" x14ac:dyDescent="0.25">
      <c r="A901" s="71">
        <v>45095</v>
      </c>
      <c r="B901" s="72">
        <v>98.692999999999998</v>
      </c>
      <c r="C901" s="72">
        <v>0</v>
      </c>
      <c r="D901" s="72">
        <v>0</v>
      </c>
      <c r="E901" s="73">
        <f t="shared" si="14"/>
        <v>98.692999999999998</v>
      </c>
    </row>
    <row r="902" spans="1:5" x14ac:dyDescent="0.25">
      <c r="A902" s="71">
        <v>45096</v>
      </c>
      <c r="B902" s="72">
        <v>108.182</v>
      </c>
      <c r="C902" s="72">
        <v>0</v>
      </c>
      <c r="D902" s="72">
        <v>0</v>
      </c>
      <c r="E902" s="73">
        <f t="shared" si="14"/>
        <v>108.182</v>
      </c>
    </row>
    <row r="903" spans="1:5" x14ac:dyDescent="0.25">
      <c r="A903" s="71">
        <v>45097</v>
      </c>
      <c r="B903" s="72">
        <v>101.297</v>
      </c>
      <c r="C903" s="72">
        <v>0</v>
      </c>
      <c r="D903" s="72">
        <v>0</v>
      </c>
      <c r="E903" s="73">
        <f t="shared" si="14"/>
        <v>101.297</v>
      </c>
    </row>
    <row r="904" spans="1:5" x14ac:dyDescent="0.25">
      <c r="A904" s="71">
        <v>45098</v>
      </c>
      <c r="B904" s="72">
        <v>113.03800000000001</v>
      </c>
      <c r="C904" s="72">
        <v>1.74</v>
      </c>
      <c r="D904" s="72">
        <v>9.26</v>
      </c>
      <c r="E904" s="73">
        <f t="shared" si="14"/>
        <v>103.77800000000001</v>
      </c>
    </row>
    <row r="905" spans="1:5" x14ac:dyDescent="0.25">
      <c r="A905" s="71">
        <v>45099</v>
      </c>
      <c r="B905" s="72">
        <v>131.03100000000001</v>
      </c>
      <c r="C905" s="72">
        <v>5.43</v>
      </c>
      <c r="D905" s="72">
        <v>21.59</v>
      </c>
      <c r="E905" s="73">
        <f t="shared" si="14"/>
        <v>109.441</v>
      </c>
    </row>
    <row r="906" spans="1:5" x14ac:dyDescent="0.25">
      <c r="A906" s="71">
        <v>45100</v>
      </c>
      <c r="B906" s="72">
        <v>101.28</v>
      </c>
      <c r="C906" s="72">
        <v>0</v>
      </c>
      <c r="D906" s="72">
        <v>0</v>
      </c>
      <c r="E906" s="73">
        <f t="shared" si="14"/>
        <v>101.28</v>
      </c>
    </row>
    <row r="907" spans="1:5" x14ac:dyDescent="0.25">
      <c r="A907" s="71">
        <v>45101</v>
      </c>
      <c r="B907" s="72">
        <v>98.42</v>
      </c>
      <c r="C907" s="72">
        <v>0</v>
      </c>
      <c r="D907" s="72">
        <v>0</v>
      </c>
      <c r="E907" s="73">
        <f t="shared" si="14"/>
        <v>98.42</v>
      </c>
    </row>
    <row r="908" spans="1:5" x14ac:dyDescent="0.25">
      <c r="A908" s="71">
        <v>45102</v>
      </c>
      <c r="B908" s="72">
        <v>96.680999999999997</v>
      </c>
      <c r="C908" s="72">
        <v>0</v>
      </c>
      <c r="D908" s="72">
        <v>0</v>
      </c>
      <c r="E908" s="73">
        <f t="shared" si="14"/>
        <v>96.680999999999997</v>
      </c>
    </row>
    <row r="909" spans="1:5" x14ac:dyDescent="0.25">
      <c r="A909" s="71">
        <v>45103</v>
      </c>
      <c r="B909" s="72">
        <v>98.632000000000005</v>
      </c>
      <c r="C909" s="72">
        <v>0</v>
      </c>
      <c r="D909" s="72">
        <v>0</v>
      </c>
      <c r="E909" s="73">
        <f t="shared" si="14"/>
        <v>98.632000000000005</v>
      </c>
    </row>
    <row r="910" spans="1:5" x14ac:dyDescent="0.25">
      <c r="A910" s="71">
        <v>45104</v>
      </c>
      <c r="B910" s="72">
        <v>100.413</v>
      </c>
      <c r="C910" s="72">
        <v>0</v>
      </c>
      <c r="D910" s="72">
        <v>0</v>
      </c>
      <c r="E910" s="73">
        <f t="shared" si="14"/>
        <v>100.413</v>
      </c>
    </row>
    <row r="911" spans="1:5" x14ac:dyDescent="0.25">
      <c r="A911" s="71">
        <v>45105</v>
      </c>
      <c r="B911" s="72">
        <v>101.663</v>
      </c>
      <c r="C911" s="72">
        <v>0</v>
      </c>
      <c r="D911" s="72">
        <v>0</v>
      </c>
      <c r="E911" s="73">
        <f t="shared" si="14"/>
        <v>101.663</v>
      </c>
    </row>
    <row r="912" spans="1:5" x14ac:dyDescent="0.25">
      <c r="A912" s="71">
        <v>45106</v>
      </c>
      <c r="B912" s="72">
        <v>102.996</v>
      </c>
      <c r="C912" s="72">
        <v>0</v>
      </c>
      <c r="D912" s="72">
        <v>0</v>
      </c>
      <c r="E912" s="73">
        <f t="shared" si="14"/>
        <v>102.996</v>
      </c>
    </row>
    <row r="913" spans="1:5" x14ac:dyDescent="0.25">
      <c r="A913" s="71">
        <v>45107</v>
      </c>
      <c r="B913" s="72">
        <v>104.72799999999999</v>
      </c>
      <c r="C913" s="72">
        <v>0</v>
      </c>
      <c r="D913" s="72">
        <v>0</v>
      </c>
      <c r="E913" s="73">
        <f t="shared" si="14"/>
        <v>104.72799999999999</v>
      </c>
    </row>
    <row r="914" spans="1:5" x14ac:dyDescent="0.25">
      <c r="A914" s="71">
        <v>45108</v>
      </c>
      <c r="B914" s="72">
        <v>102.259</v>
      </c>
      <c r="C914" s="72">
        <v>0</v>
      </c>
      <c r="D914" s="72">
        <v>0</v>
      </c>
      <c r="E914" s="73">
        <f t="shared" si="14"/>
        <v>102.259</v>
      </c>
    </row>
    <row r="915" spans="1:5" x14ac:dyDescent="0.25">
      <c r="A915" s="71">
        <v>45109</v>
      </c>
      <c r="B915" s="72">
        <v>100.938</v>
      </c>
      <c r="C915" s="72">
        <v>0</v>
      </c>
      <c r="D915" s="72">
        <v>0</v>
      </c>
      <c r="E915" s="73">
        <f t="shared" si="14"/>
        <v>100.938</v>
      </c>
    </row>
    <row r="916" spans="1:5" x14ac:dyDescent="0.25">
      <c r="A916" s="71">
        <v>45110</v>
      </c>
      <c r="B916" s="72">
        <v>102.291</v>
      </c>
      <c r="C916" s="72">
        <v>0</v>
      </c>
      <c r="D916" s="72">
        <v>0</v>
      </c>
      <c r="E916" s="73">
        <f t="shared" si="14"/>
        <v>102.291</v>
      </c>
    </row>
    <row r="917" spans="1:5" x14ac:dyDescent="0.25">
      <c r="A917" s="71">
        <v>45111</v>
      </c>
      <c r="B917" s="72">
        <v>102.226</v>
      </c>
      <c r="C917" s="72">
        <v>0</v>
      </c>
      <c r="D917" s="72">
        <v>0</v>
      </c>
      <c r="E917" s="73">
        <f t="shared" si="14"/>
        <v>102.226</v>
      </c>
    </row>
    <row r="918" spans="1:5" x14ac:dyDescent="0.25">
      <c r="A918" s="71">
        <v>45112</v>
      </c>
      <c r="B918" s="72">
        <v>103.85299999999999</v>
      </c>
      <c r="C918" s="72">
        <v>0</v>
      </c>
      <c r="D918" s="72">
        <v>0</v>
      </c>
      <c r="E918" s="73">
        <f t="shared" si="14"/>
        <v>103.85299999999999</v>
      </c>
    </row>
    <row r="919" spans="1:5" x14ac:dyDescent="0.25">
      <c r="A919" s="71">
        <v>45113</v>
      </c>
      <c r="B919" s="72">
        <v>101.80200000000001</v>
      </c>
      <c r="C919" s="72">
        <v>0</v>
      </c>
      <c r="D919" s="72">
        <v>0</v>
      </c>
      <c r="E919" s="73">
        <f t="shared" si="14"/>
        <v>101.80200000000001</v>
      </c>
    </row>
    <row r="920" spans="1:5" x14ac:dyDescent="0.25">
      <c r="A920" s="71">
        <v>45114</v>
      </c>
      <c r="B920" s="72">
        <v>101.965</v>
      </c>
      <c r="C920" s="72">
        <v>0</v>
      </c>
      <c r="D920" s="72">
        <v>0</v>
      </c>
      <c r="E920" s="73">
        <f t="shared" si="14"/>
        <v>101.965</v>
      </c>
    </row>
    <row r="921" spans="1:5" x14ac:dyDescent="0.25">
      <c r="A921" s="71">
        <v>45115</v>
      </c>
      <c r="B921" s="72">
        <v>101.20099999999999</v>
      </c>
      <c r="C921" s="72">
        <v>0</v>
      </c>
      <c r="D921" s="72">
        <v>0</v>
      </c>
      <c r="E921" s="73">
        <f t="shared" si="14"/>
        <v>101.20099999999999</v>
      </c>
    </row>
    <row r="922" spans="1:5" x14ac:dyDescent="0.25">
      <c r="A922" s="71">
        <v>45116</v>
      </c>
      <c r="B922" s="72">
        <v>100.529</v>
      </c>
      <c r="C922" s="72">
        <v>0</v>
      </c>
      <c r="D922" s="72">
        <v>0</v>
      </c>
      <c r="E922" s="73">
        <f t="shared" si="14"/>
        <v>100.529</v>
      </c>
    </row>
    <row r="923" spans="1:5" x14ac:dyDescent="0.25">
      <c r="A923" s="71">
        <v>45117</v>
      </c>
      <c r="B923" s="72">
        <v>100.791</v>
      </c>
      <c r="C923" s="72">
        <v>0</v>
      </c>
      <c r="D923" s="72">
        <v>0</v>
      </c>
      <c r="E923" s="73">
        <f t="shared" si="14"/>
        <v>100.791</v>
      </c>
    </row>
    <row r="924" spans="1:5" x14ac:dyDescent="0.25">
      <c r="A924" s="71">
        <v>45118</v>
      </c>
      <c r="B924" s="72">
        <v>100.648</v>
      </c>
      <c r="C924" s="72">
        <v>0</v>
      </c>
      <c r="D924" s="72">
        <v>0</v>
      </c>
      <c r="E924" s="73">
        <f t="shared" si="14"/>
        <v>100.648</v>
      </c>
    </row>
    <row r="925" spans="1:5" x14ac:dyDescent="0.25">
      <c r="A925" s="71">
        <v>45119</v>
      </c>
      <c r="B925" s="72">
        <v>101.5</v>
      </c>
      <c r="C925" s="72">
        <v>0</v>
      </c>
      <c r="D925" s="72">
        <v>0</v>
      </c>
      <c r="E925" s="73">
        <f t="shared" si="14"/>
        <v>101.5</v>
      </c>
    </row>
    <row r="926" spans="1:5" x14ac:dyDescent="0.25">
      <c r="A926" s="71">
        <v>45120</v>
      </c>
      <c r="B926" s="72">
        <v>102.26600000000001</v>
      </c>
      <c r="C926" s="72">
        <v>0</v>
      </c>
      <c r="D926" s="72">
        <v>0</v>
      </c>
      <c r="E926" s="73">
        <f t="shared" si="14"/>
        <v>102.26600000000001</v>
      </c>
    </row>
    <row r="927" spans="1:5" x14ac:dyDescent="0.25">
      <c r="A927" s="71">
        <v>45121</v>
      </c>
      <c r="B927" s="72">
        <v>100.739</v>
      </c>
      <c r="C927" s="72">
        <v>0</v>
      </c>
      <c r="D927" s="72">
        <v>0</v>
      </c>
      <c r="E927" s="73">
        <f t="shared" si="14"/>
        <v>100.739</v>
      </c>
    </row>
    <row r="928" spans="1:5" x14ac:dyDescent="0.25">
      <c r="A928" s="71">
        <v>45122</v>
      </c>
      <c r="B928" s="72">
        <v>100.491</v>
      </c>
      <c r="C928" s="72">
        <v>0</v>
      </c>
      <c r="D928" s="72">
        <v>0</v>
      </c>
      <c r="E928" s="73">
        <f t="shared" si="14"/>
        <v>100.491</v>
      </c>
    </row>
    <row r="929" spans="1:5" x14ac:dyDescent="0.25">
      <c r="A929" s="71">
        <v>45123</v>
      </c>
      <c r="B929" s="72">
        <v>98.540999999999997</v>
      </c>
      <c r="C929" s="72">
        <v>0</v>
      </c>
      <c r="D929" s="72">
        <v>0</v>
      </c>
      <c r="E929" s="73">
        <f t="shared" si="14"/>
        <v>98.540999999999997</v>
      </c>
    </row>
    <row r="930" spans="1:5" x14ac:dyDescent="0.25">
      <c r="A930" s="71">
        <v>45124</v>
      </c>
      <c r="B930" s="72">
        <v>100.253</v>
      </c>
      <c r="C930" s="72">
        <v>0</v>
      </c>
      <c r="D930" s="72">
        <v>0</v>
      </c>
      <c r="E930" s="73">
        <f t="shared" si="14"/>
        <v>100.253</v>
      </c>
    </row>
    <row r="931" spans="1:5" x14ac:dyDescent="0.25">
      <c r="A931" s="71">
        <v>45125</v>
      </c>
      <c r="B931" s="72">
        <v>99.614000000000004</v>
      </c>
      <c r="C931" s="72">
        <v>0</v>
      </c>
      <c r="D931" s="72">
        <v>0</v>
      </c>
      <c r="E931" s="73">
        <f t="shared" si="14"/>
        <v>99.614000000000004</v>
      </c>
    </row>
    <row r="932" spans="1:5" x14ac:dyDescent="0.25">
      <c r="A932" s="71">
        <v>45126</v>
      </c>
      <c r="B932" s="72">
        <v>98.447999999999993</v>
      </c>
      <c r="C932" s="72">
        <v>0</v>
      </c>
      <c r="D932" s="72">
        <v>0</v>
      </c>
      <c r="E932" s="73">
        <f t="shared" si="14"/>
        <v>98.447999999999993</v>
      </c>
    </row>
    <row r="933" spans="1:5" x14ac:dyDescent="0.25">
      <c r="A933" s="71">
        <v>45127</v>
      </c>
      <c r="B933" s="72">
        <v>101.291</v>
      </c>
      <c r="C933" s="72">
        <v>0</v>
      </c>
      <c r="D933" s="72">
        <v>0</v>
      </c>
      <c r="E933" s="73">
        <f t="shared" si="14"/>
        <v>101.291</v>
      </c>
    </row>
    <row r="934" spans="1:5" x14ac:dyDescent="0.25">
      <c r="A934" s="71">
        <v>45128</v>
      </c>
      <c r="B934" s="72">
        <v>101.422</v>
      </c>
      <c r="C934" s="72">
        <v>0</v>
      </c>
      <c r="D934" s="72">
        <v>0</v>
      </c>
      <c r="E934" s="73">
        <f t="shared" si="14"/>
        <v>101.422</v>
      </c>
    </row>
    <row r="935" spans="1:5" x14ac:dyDescent="0.25">
      <c r="A935" s="71">
        <v>45129</v>
      </c>
      <c r="B935" s="72">
        <v>98.826999999999998</v>
      </c>
      <c r="C935" s="72">
        <v>0</v>
      </c>
      <c r="D935" s="72">
        <v>0</v>
      </c>
      <c r="E935" s="73">
        <f t="shared" si="14"/>
        <v>98.826999999999998</v>
      </c>
    </row>
    <row r="936" spans="1:5" x14ac:dyDescent="0.25">
      <c r="A936" s="71">
        <v>45130</v>
      </c>
      <c r="B936" s="72">
        <v>98.037000000000006</v>
      </c>
      <c r="C936" s="72">
        <v>0</v>
      </c>
      <c r="D936" s="72">
        <v>0</v>
      </c>
      <c r="E936" s="73">
        <f t="shared" si="14"/>
        <v>98.037000000000006</v>
      </c>
    </row>
    <row r="937" spans="1:5" x14ac:dyDescent="0.25">
      <c r="A937" s="71">
        <v>45131</v>
      </c>
      <c r="B937" s="72">
        <v>102.015</v>
      </c>
      <c r="C937" s="72">
        <v>0</v>
      </c>
      <c r="D937" s="72">
        <v>0</v>
      </c>
      <c r="E937" s="73">
        <f t="shared" si="14"/>
        <v>102.015</v>
      </c>
    </row>
    <row r="938" spans="1:5" x14ac:dyDescent="0.25">
      <c r="A938" s="71">
        <v>45132</v>
      </c>
      <c r="B938" s="72">
        <v>101.96899999999999</v>
      </c>
      <c r="C938" s="72">
        <v>0</v>
      </c>
      <c r="D938" s="72">
        <v>0</v>
      </c>
      <c r="E938" s="73">
        <f t="shared" si="14"/>
        <v>101.96899999999999</v>
      </c>
    </row>
    <row r="939" spans="1:5" x14ac:dyDescent="0.25">
      <c r="A939" s="71">
        <v>45133</v>
      </c>
      <c r="B939" s="72">
        <v>101.26300000000001</v>
      </c>
      <c r="C939" s="72">
        <v>0</v>
      </c>
      <c r="D939" s="72">
        <v>0</v>
      </c>
      <c r="E939" s="73">
        <f t="shared" si="14"/>
        <v>101.26300000000001</v>
      </c>
    </row>
    <row r="940" spans="1:5" x14ac:dyDescent="0.25">
      <c r="A940" s="71">
        <v>45134</v>
      </c>
      <c r="B940" s="72">
        <v>95.688000000000002</v>
      </c>
      <c r="C940" s="72">
        <v>0</v>
      </c>
      <c r="D940" s="72">
        <v>0</v>
      </c>
      <c r="E940" s="73">
        <f t="shared" si="14"/>
        <v>95.688000000000002</v>
      </c>
    </row>
    <row r="941" spans="1:5" x14ac:dyDescent="0.25">
      <c r="A941" s="71">
        <v>45135</v>
      </c>
      <c r="B941" s="72">
        <v>96.328999999999994</v>
      </c>
      <c r="C941" s="72">
        <v>0</v>
      </c>
      <c r="D941" s="72">
        <v>0</v>
      </c>
      <c r="E941" s="73">
        <f t="shared" si="14"/>
        <v>96.328999999999994</v>
      </c>
    </row>
    <row r="942" spans="1:5" x14ac:dyDescent="0.25">
      <c r="A942" s="71">
        <v>45136</v>
      </c>
      <c r="B942" s="72">
        <v>98.417000000000002</v>
      </c>
      <c r="C942" s="72">
        <v>0</v>
      </c>
      <c r="D942" s="72">
        <v>0</v>
      </c>
      <c r="E942" s="73">
        <f t="shared" si="14"/>
        <v>98.417000000000002</v>
      </c>
    </row>
    <row r="943" spans="1:5" x14ac:dyDescent="0.25">
      <c r="A943" s="71">
        <v>45137</v>
      </c>
      <c r="B943" s="72">
        <v>97.021000000000001</v>
      </c>
      <c r="C943" s="72">
        <v>0</v>
      </c>
      <c r="D943" s="72">
        <v>0</v>
      </c>
      <c r="E943" s="73">
        <f t="shared" si="14"/>
        <v>97.021000000000001</v>
      </c>
    </row>
    <row r="944" spans="1:5" x14ac:dyDescent="0.25">
      <c r="A944" s="71">
        <v>45138</v>
      </c>
      <c r="B944" s="72">
        <v>98.043000000000006</v>
      </c>
      <c r="C944" s="72">
        <v>0</v>
      </c>
      <c r="D944" s="72">
        <v>0</v>
      </c>
      <c r="E944" s="73">
        <f t="shared" si="14"/>
        <v>98.043000000000006</v>
      </c>
    </row>
    <row r="945" spans="1:5" x14ac:dyDescent="0.25">
      <c r="A945" s="71">
        <v>45139</v>
      </c>
      <c r="B945" s="72">
        <v>95.289000000000001</v>
      </c>
      <c r="C945" s="72">
        <v>0</v>
      </c>
      <c r="D945" s="72">
        <v>0</v>
      </c>
      <c r="E945" s="73">
        <f t="shared" si="14"/>
        <v>95.289000000000001</v>
      </c>
    </row>
    <row r="946" spans="1:5" x14ac:dyDescent="0.25">
      <c r="A946" s="71">
        <v>45140</v>
      </c>
      <c r="B946" s="72">
        <v>97.349000000000004</v>
      </c>
      <c r="C946" s="72">
        <v>0</v>
      </c>
      <c r="D946" s="72">
        <v>0</v>
      </c>
      <c r="E946" s="73">
        <f t="shared" si="14"/>
        <v>97.349000000000004</v>
      </c>
    </row>
    <row r="947" spans="1:5" x14ac:dyDescent="0.25">
      <c r="A947" s="71">
        <v>45141</v>
      </c>
      <c r="B947" s="72">
        <v>99.037999999999997</v>
      </c>
      <c r="C947" s="72">
        <v>0</v>
      </c>
      <c r="D947" s="72">
        <v>0</v>
      </c>
      <c r="E947" s="73">
        <f t="shared" si="14"/>
        <v>99.037999999999997</v>
      </c>
    </row>
    <row r="948" spans="1:5" x14ac:dyDescent="0.25">
      <c r="A948" s="71">
        <v>45142</v>
      </c>
      <c r="B948" s="72">
        <v>103.218</v>
      </c>
      <c r="C948" s="72">
        <v>0</v>
      </c>
      <c r="D948" s="72">
        <v>0</v>
      </c>
      <c r="E948" s="73">
        <f t="shared" si="14"/>
        <v>103.218</v>
      </c>
    </row>
    <row r="949" spans="1:5" x14ac:dyDescent="0.25">
      <c r="A949" s="71">
        <v>45143</v>
      </c>
      <c r="B949" s="72">
        <v>99.611000000000004</v>
      </c>
      <c r="C949" s="72">
        <v>0</v>
      </c>
      <c r="D949" s="72">
        <v>0</v>
      </c>
      <c r="E949" s="73">
        <f t="shared" si="14"/>
        <v>99.611000000000004</v>
      </c>
    </row>
    <row r="950" spans="1:5" x14ac:dyDescent="0.25">
      <c r="A950" s="71">
        <v>45144</v>
      </c>
      <c r="B950" s="72">
        <v>96.313000000000002</v>
      </c>
      <c r="C950" s="72">
        <v>0</v>
      </c>
      <c r="D950" s="72">
        <v>0</v>
      </c>
      <c r="E950" s="73">
        <f t="shared" si="14"/>
        <v>96.313000000000002</v>
      </c>
    </row>
    <row r="951" spans="1:5" x14ac:dyDescent="0.25">
      <c r="A951" s="71">
        <v>45145</v>
      </c>
      <c r="B951" s="72">
        <v>99.638999999999996</v>
      </c>
      <c r="C951" s="72">
        <v>0</v>
      </c>
      <c r="D951" s="72">
        <v>0</v>
      </c>
      <c r="E951" s="73">
        <f t="shared" si="14"/>
        <v>99.638999999999996</v>
      </c>
    </row>
    <row r="952" spans="1:5" x14ac:dyDescent="0.25">
      <c r="A952" s="71">
        <v>45146</v>
      </c>
      <c r="B952" s="72">
        <v>100.92100000000001</v>
      </c>
      <c r="C952" s="72">
        <v>0</v>
      </c>
      <c r="D952" s="72">
        <v>0</v>
      </c>
      <c r="E952" s="73">
        <f t="shared" si="14"/>
        <v>100.92100000000001</v>
      </c>
    </row>
    <row r="953" spans="1:5" x14ac:dyDescent="0.25">
      <c r="A953" s="71">
        <v>45147</v>
      </c>
      <c r="B953" s="72">
        <v>102.63500000000001</v>
      </c>
      <c r="C953" s="72">
        <v>0</v>
      </c>
      <c r="D953" s="72">
        <v>0</v>
      </c>
      <c r="E953" s="73">
        <f t="shared" si="14"/>
        <v>102.63500000000001</v>
      </c>
    </row>
    <row r="954" spans="1:5" x14ac:dyDescent="0.25">
      <c r="A954" s="71">
        <v>45148</v>
      </c>
      <c r="B954" s="72">
        <v>104.038</v>
      </c>
      <c r="C954" s="72">
        <v>0</v>
      </c>
      <c r="D954" s="72">
        <v>0</v>
      </c>
      <c r="E954" s="73">
        <f t="shared" si="14"/>
        <v>104.038</v>
      </c>
    </row>
    <row r="955" spans="1:5" x14ac:dyDescent="0.25">
      <c r="A955" s="71">
        <v>45149</v>
      </c>
      <c r="B955" s="72">
        <v>103.54600000000001</v>
      </c>
      <c r="C955" s="72">
        <v>0</v>
      </c>
      <c r="D955" s="72">
        <v>0</v>
      </c>
      <c r="E955" s="73">
        <f t="shared" si="14"/>
        <v>103.54600000000001</v>
      </c>
    </row>
    <row r="956" spans="1:5" x14ac:dyDescent="0.25">
      <c r="A956" s="71">
        <v>45150</v>
      </c>
      <c r="B956" s="72">
        <v>101.264</v>
      </c>
      <c r="C956" s="72">
        <v>0</v>
      </c>
      <c r="D956" s="72">
        <v>0</v>
      </c>
      <c r="E956" s="73">
        <f t="shared" si="14"/>
        <v>101.264</v>
      </c>
    </row>
    <row r="957" spans="1:5" x14ac:dyDescent="0.25">
      <c r="A957" s="71">
        <v>45151</v>
      </c>
      <c r="B957" s="72">
        <v>99.926000000000002</v>
      </c>
      <c r="C957" s="72">
        <v>0</v>
      </c>
      <c r="D957" s="72">
        <v>0</v>
      </c>
      <c r="E957" s="73">
        <f t="shared" si="14"/>
        <v>99.926000000000002</v>
      </c>
    </row>
    <row r="958" spans="1:5" x14ac:dyDescent="0.25">
      <c r="A958" s="71">
        <v>45152</v>
      </c>
      <c r="B958" s="72">
        <v>102.501</v>
      </c>
      <c r="C958" s="72">
        <v>0</v>
      </c>
      <c r="D958" s="72">
        <v>0</v>
      </c>
      <c r="E958" s="73">
        <f t="shared" si="14"/>
        <v>102.501</v>
      </c>
    </row>
    <row r="959" spans="1:5" x14ac:dyDescent="0.25">
      <c r="A959" s="71">
        <v>45153</v>
      </c>
      <c r="B959" s="72">
        <v>99.918999999999997</v>
      </c>
      <c r="C959" s="72">
        <v>0</v>
      </c>
      <c r="D959" s="72">
        <v>0</v>
      </c>
      <c r="E959" s="73">
        <f t="shared" si="14"/>
        <v>99.918999999999997</v>
      </c>
    </row>
    <row r="960" spans="1:5" x14ac:dyDescent="0.25">
      <c r="A960" s="71">
        <v>45154</v>
      </c>
      <c r="B960" s="72">
        <v>102.496</v>
      </c>
      <c r="C960" s="72">
        <v>0</v>
      </c>
      <c r="D960" s="72">
        <v>0</v>
      </c>
      <c r="E960" s="73">
        <f t="shared" si="14"/>
        <v>102.496</v>
      </c>
    </row>
    <row r="961" spans="1:5" x14ac:dyDescent="0.25">
      <c r="A961" s="71">
        <v>45155</v>
      </c>
      <c r="B961" s="72">
        <v>102.83799999999999</v>
      </c>
      <c r="C961" s="72">
        <v>0</v>
      </c>
      <c r="D961" s="72">
        <v>0</v>
      </c>
      <c r="E961" s="73">
        <f t="shared" si="14"/>
        <v>102.83799999999999</v>
      </c>
    </row>
    <row r="962" spans="1:5" x14ac:dyDescent="0.25">
      <c r="A962" s="71">
        <v>45156</v>
      </c>
      <c r="B962" s="72">
        <v>102.679</v>
      </c>
      <c r="C962" s="72">
        <v>0</v>
      </c>
      <c r="D962" s="72">
        <v>0</v>
      </c>
      <c r="E962" s="73">
        <f t="shared" si="14"/>
        <v>102.679</v>
      </c>
    </row>
    <row r="963" spans="1:5" x14ac:dyDescent="0.25">
      <c r="A963" s="71">
        <v>45157</v>
      </c>
      <c r="B963" s="72">
        <v>100.535</v>
      </c>
      <c r="C963" s="72">
        <v>0</v>
      </c>
      <c r="D963" s="72">
        <v>0</v>
      </c>
      <c r="E963" s="73">
        <f t="shared" si="14"/>
        <v>100.535</v>
      </c>
    </row>
    <row r="964" spans="1:5" x14ac:dyDescent="0.25">
      <c r="A964" s="71">
        <v>45158</v>
      </c>
      <c r="B964" s="72">
        <v>100.782</v>
      </c>
      <c r="C964" s="72">
        <v>0</v>
      </c>
      <c r="D964" s="72">
        <v>0</v>
      </c>
      <c r="E964" s="73">
        <f t="shared" ref="E964:E1027" si="15">+B964-D964</f>
        <v>100.782</v>
      </c>
    </row>
    <row r="965" spans="1:5" x14ac:dyDescent="0.25">
      <c r="A965" s="71">
        <v>45159</v>
      </c>
      <c r="B965" s="72">
        <v>101.746</v>
      </c>
      <c r="C965" s="72">
        <v>0</v>
      </c>
      <c r="D965" s="72">
        <v>0</v>
      </c>
      <c r="E965" s="73">
        <f t="shared" si="15"/>
        <v>101.746</v>
      </c>
    </row>
    <row r="966" spans="1:5" x14ac:dyDescent="0.25">
      <c r="A966" s="71">
        <v>45160</v>
      </c>
      <c r="B966" s="72">
        <v>101.39100000000001</v>
      </c>
      <c r="C966" s="72">
        <v>0</v>
      </c>
      <c r="D966" s="72">
        <v>0</v>
      </c>
      <c r="E966" s="73">
        <f t="shared" si="15"/>
        <v>101.39100000000001</v>
      </c>
    </row>
    <row r="967" spans="1:5" x14ac:dyDescent="0.25">
      <c r="A967" s="71">
        <v>45161</v>
      </c>
      <c r="B967" s="72">
        <v>102.224</v>
      </c>
      <c r="C967" s="72">
        <v>0</v>
      </c>
      <c r="D967" s="72">
        <v>0</v>
      </c>
      <c r="E967" s="73">
        <f t="shared" si="15"/>
        <v>102.224</v>
      </c>
    </row>
    <row r="968" spans="1:5" x14ac:dyDescent="0.25">
      <c r="A968" s="71">
        <v>45162</v>
      </c>
      <c r="B968" s="72">
        <v>104.071</v>
      </c>
      <c r="C968" s="72">
        <v>0</v>
      </c>
      <c r="D968" s="72">
        <v>0</v>
      </c>
      <c r="E968" s="73">
        <f t="shared" si="15"/>
        <v>104.071</v>
      </c>
    </row>
    <row r="969" spans="1:5" x14ac:dyDescent="0.25">
      <c r="A969" s="71">
        <v>45163</v>
      </c>
      <c r="B969" s="72">
        <v>104.185</v>
      </c>
      <c r="C969" s="72">
        <v>0</v>
      </c>
      <c r="D969" s="72">
        <v>0</v>
      </c>
      <c r="E969" s="73">
        <f t="shared" si="15"/>
        <v>104.185</v>
      </c>
    </row>
    <row r="970" spans="1:5" x14ac:dyDescent="0.25">
      <c r="A970" s="71">
        <v>45164</v>
      </c>
      <c r="B970" s="72">
        <v>103.363</v>
      </c>
      <c r="C970" s="72">
        <v>0</v>
      </c>
      <c r="D970" s="72">
        <v>0</v>
      </c>
      <c r="E970" s="73">
        <f t="shared" si="15"/>
        <v>103.363</v>
      </c>
    </row>
    <row r="971" spans="1:5" x14ac:dyDescent="0.25">
      <c r="A971" s="71">
        <v>45165</v>
      </c>
      <c r="B971" s="72">
        <v>103.726</v>
      </c>
      <c r="C971" s="72">
        <v>0</v>
      </c>
      <c r="D971" s="72">
        <v>0</v>
      </c>
      <c r="E971" s="73">
        <f t="shared" si="15"/>
        <v>103.726</v>
      </c>
    </row>
    <row r="972" spans="1:5" x14ac:dyDescent="0.25">
      <c r="A972" s="71">
        <v>45166</v>
      </c>
      <c r="B972" s="72">
        <v>108.07899999999999</v>
      </c>
      <c r="C972" s="72">
        <v>0</v>
      </c>
      <c r="D972" s="72">
        <v>0</v>
      </c>
      <c r="E972" s="73">
        <f t="shared" si="15"/>
        <v>108.07899999999999</v>
      </c>
    </row>
    <row r="973" spans="1:5" x14ac:dyDescent="0.25">
      <c r="A973" s="71">
        <v>45167</v>
      </c>
      <c r="B973" s="72">
        <v>107.167</v>
      </c>
      <c r="C973" s="72">
        <v>0</v>
      </c>
      <c r="D973" s="72">
        <v>0</v>
      </c>
      <c r="E973" s="73">
        <f t="shared" si="15"/>
        <v>107.167</v>
      </c>
    </row>
    <row r="974" spans="1:5" x14ac:dyDescent="0.25">
      <c r="A974" s="71">
        <v>45168</v>
      </c>
      <c r="B974" s="72">
        <v>107.637</v>
      </c>
      <c r="C974" s="72">
        <v>0</v>
      </c>
      <c r="D974" s="72">
        <v>0</v>
      </c>
      <c r="E974" s="73">
        <f t="shared" si="15"/>
        <v>107.637</v>
      </c>
    </row>
    <row r="975" spans="1:5" x14ac:dyDescent="0.25">
      <c r="A975" s="71">
        <v>45169</v>
      </c>
      <c r="B975" s="72">
        <v>106.97499999999999</v>
      </c>
      <c r="C975" s="72">
        <v>0</v>
      </c>
      <c r="D975" s="72">
        <v>0</v>
      </c>
      <c r="E975" s="73">
        <f t="shared" si="15"/>
        <v>106.97499999999999</v>
      </c>
    </row>
    <row r="976" spans="1:5" x14ac:dyDescent="0.25">
      <c r="A976" s="71">
        <v>45170</v>
      </c>
      <c r="B976" s="72">
        <v>106.849</v>
      </c>
      <c r="C976" s="72">
        <v>0</v>
      </c>
      <c r="D976" s="72">
        <v>0</v>
      </c>
      <c r="E976" s="73">
        <f t="shared" si="15"/>
        <v>106.849</v>
      </c>
    </row>
    <row r="977" spans="1:5" x14ac:dyDescent="0.25">
      <c r="A977" s="71">
        <v>45171</v>
      </c>
      <c r="B977" s="72">
        <v>167.899</v>
      </c>
      <c r="C977" s="72">
        <v>13.3</v>
      </c>
      <c r="D977" s="72">
        <v>58.519999999999996</v>
      </c>
      <c r="E977" s="73">
        <f t="shared" si="15"/>
        <v>109.379</v>
      </c>
    </row>
    <row r="978" spans="1:5" x14ac:dyDescent="0.25">
      <c r="A978" s="71">
        <v>45172</v>
      </c>
      <c r="B978" s="72">
        <v>843.63199999999995</v>
      </c>
      <c r="C978" s="72">
        <v>176.82</v>
      </c>
      <c r="D978" s="72">
        <v>696.59999999999991</v>
      </c>
      <c r="E978" s="73">
        <f t="shared" si="15"/>
        <v>147.03200000000004</v>
      </c>
    </row>
    <row r="979" spans="1:5" x14ac:dyDescent="0.25">
      <c r="A979" s="71">
        <v>45173</v>
      </c>
      <c r="B979" s="72">
        <v>948.82999999999993</v>
      </c>
      <c r="C979" s="72">
        <v>190.2</v>
      </c>
      <c r="D979" s="72">
        <v>793.31</v>
      </c>
      <c r="E979" s="73">
        <f t="shared" si="15"/>
        <v>155.51999999999998</v>
      </c>
    </row>
    <row r="980" spans="1:5" x14ac:dyDescent="0.25">
      <c r="A980" s="71">
        <v>45174</v>
      </c>
      <c r="B980" s="72">
        <v>123.413</v>
      </c>
      <c r="C980" s="72">
        <v>0</v>
      </c>
      <c r="D980" s="72">
        <v>0</v>
      </c>
      <c r="E980" s="73">
        <f t="shared" si="15"/>
        <v>123.413</v>
      </c>
    </row>
    <row r="981" spans="1:5" x14ac:dyDescent="0.25">
      <c r="A981" s="71">
        <v>45175</v>
      </c>
      <c r="B981" s="72">
        <v>266.43599999999998</v>
      </c>
      <c r="C981" s="72">
        <v>30.73</v>
      </c>
      <c r="D981" s="72">
        <v>137.20999999999998</v>
      </c>
      <c r="E981" s="73">
        <f t="shared" si="15"/>
        <v>129.226</v>
      </c>
    </row>
    <row r="982" spans="1:5" x14ac:dyDescent="0.25">
      <c r="A982" s="71">
        <v>45176</v>
      </c>
      <c r="B982" s="72">
        <v>114.983</v>
      </c>
      <c r="C982" s="72">
        <v>0</v>
      </c>
      <c r="D982" s="72">
        <v>0</v>
      </c>
      <c r="E982" s="73">
        <f t="shared" si="15"/>
        <v>114.983</v>
      </c>
    </row>
    <row r="983" spans="1:5" x14ac:dyDescent="0.25">
      <c r="A983" s="71">
        <v>45177</v>
      </c>
      <c r="B983" s="72">
        <v>106.59699999999999</v>
      </c>
      <c r="C983" s="72">
        <v>0</v>
      </c>
      <c r="D983" s="72">
        <v>0</v>
      </c>
      <c r="E983" s="73">
        <f t="shared" si="15"/>
        <v>106.59699999999999</v>
      </c>
    </row>
    <row r="984" spans="1:5" x14ac:dyDescent="0.25">
      <c r="A984" s="71">
        <v>45178</v>
      </c>
      <c r="B984" s="72">
        <v>114.74799999999999</v>
      </c>
      <c r="C984" s="72">
        <v>4.0199999999999996</v>
      </c>
      <c r="D984" s="72">
        <v>13.1</v>
      </c>
      <c r="E984" s="73">
        <f t="shared" si="15"/>
        <v>101.648</v>
      </c>
    </row>
    <row r="985" spans="1:5" x14ac:dyDescent="0.25">
      <c r="A985" s="71">
        <v>45179</v>
      </c>
      <c r="B985" s="72">
        <v>201.548</v>
      </c>
      <c r="C985" s="72">
        <v>5.05</v>
      </c>
      <c r="D985" s="72">
        <v>95.82</v>
      </c>
      <c r="E985" s="73">
        <f t="shared" si="15"/>
        <v>105.72800000000001</v>
      </c>
    </row>
    <row r="986" spans="1:5" x14ac:dyDescent="0.25">
      <c r="A986" s="71">
        <v>45180</v>
      </c>
      <c r="B986" s="72">
        <v>143.21899999999999</v>
      </c>
      <c r="C986" s="72">
        <v>3.49</v>
      </c>
      <c r="D986" s="72">
        <v>35.93</v>
      </c>
      <c r="E986" s="73">
        <f t="shared" si="15"/>
        <v>107.28899999999999</v>
      </c>
    </row>
    <row r="987" spans="1:5" x14ac:dyDescent="0.25">
      <c r="A987" s="71">
        <v>45181</v>
      </c>
      <c r="B987" s="72">
        <v>112.651</v>
      </c>
      <c r="C987" s="72">
        <v>0</v>
      </c>
      <c r="D987" s="72">
        <v>0</v>
      </c>
      <c r="E987" s="73">
        <f t="shared" si="15"/>
        <v>112.651</v>
      </c>
    </row>
    <row r="988" spans="1:5" x14ac:dyDescent="0.25">
      <c r="A988" s="71">
        <v>45182</v>
      </c>
      <c r="B988" s="72">
        <v>122.11</v>
      </c>
      <c r="C988" s="72">
        <v>0</v>
      </c>
      <c r="D988" s="72">
        <v>0</v>
      </c>
      <c r="E988" s="73">
        <f t="shared" si="15"/>
        <v>122.11</v>
      </c>
    </row>
    <row r="989" spans="1:5" x14ac:dyDescent="0.25">
      <c r="A989" s="71">
        <v>45183</v>
      </c>
      <c r="B989" s="72">
        <v>120.89</v>
      </c>
      <c r="C989" s="72">
        <v>0</v>
      </c>
      <c r="D989" s="72">
        <v>0</v>
      </c>
      <c r="E989" s="73">
        <f t="shared" si="15"/>
        <v>120.89</v>
      </c>
    </row>
    <row r="990" spans="1:5" x14ac:dyDescent="0.25">
      <c r="A990" s="71">
        <v>45184</v>
      </c>
      <c r="B990" s="72">
        <v>302.92200000000003</v>
      </c>
      <c r="C990" s="72">
        <v>11.59</v>
      </c>
      <c r="D990" s="72">
        <v>179.94</v>
      </c>
      <c r="E990" s="73">
        <f t="shared" si="15"/>
        <v>122.98200000000003</v>
      </c>
    </row>
    <row r="991" spans="1:5" x14ac:dyDescent="0.25">
      <c r="A991" s="71">
        <v>45185</v>
      </c>
      <c r="B991" s="72">
        <v>172.89400000000001</v>
      </c>
      <c r="C991" s="72">
        <v>4.22</v>
      </c>
      <c r="D991" s="72">
        <v>49.069999999999993</v>
      </c>
      <c r="E991" s="73">
        <f t="shared" si="15"/>
        <v>123.82400000000001</v>
      </c>
    </row>
    <row r="992" spans="1:5" x14ac:dyDescent="0.25">
      <c r="A992" s="71">
        <v>45186</v>
      </c>
      <c r="B992" s="72">
        <v>255.547</v>
      </c>
      <c r="C992" s="72">
        <v>27.81</v>
      </c>
      <c r="D992" s="72">
        <v>134.09</v>
      </c>
      <c r="E992" s="73">
        <f t="shared" si="15"/>
        <v>121.45699999999999</v>
      </c>
    </row>
    <row r="993" spans="1:5" x14ac:dyDescent="0.25">
      <c r="A993" s="71">
        <v>45187</v>
      </c>
      <c r="B993" s="72">
        <v>113.60599999999999</v>
      </c>
      <c r="C993" s="72">
        <v>0</v>
      </c>
      <c r="D993" s="72">
        <v>0</v>
      </c>
      <c r="E993" s="73">
        <f t="shared" si="15"/>
        <v>113.60599999999999</v>
      </c>
    </row>
    <row r="994" spans="1:5" x14ac:dyDescent="0.25">
      <c r="A994" s="71">
        <v>45188</v>
      </c>
      <c r="B994" s="72">
        <v>113.098</v>
      </c>
      <c r="C994" s="72">
        <v>0</v>
      </c>
      <c r="D994" s="72">
        <v>0</v>
      </c>
      <c r="E994" s="73">
        <f t="shared" si="15"/>
        <v>113.098</v>
      </c>
    </row>
    <row r="995" spans="1:5" x14ac:dyDescent="0.25">
      <c r="A995" s="71">
        <v>45189</v>
      </c>
      <c r="B995" s="72">
        <v>109.29900000000001</v>
      </c>
      <c r="C995" s="72">
        <v>0</v>
      </c>
      <c r="D995" s="72">
        <v>0</v>
      </c>
      <c r="E995" s="73">
        <f t="shared" si="15"/>
        <v>109.29900000000001</v>
      </c>
    </row>
    <row r="996" spans="1:5" x14ac:dyDescent="0.25">
      <c r="A996" s="71">
        <v>45190</v>
      </c>
      <c r="B996" s="72">
        <v>125.616</v>
      </c>
      <c r="C996" s="72">
        <v>0</v>
      </c>
      <c r="D996" s="72">
        <v>0</v>
      </c>
      <c r="E996" s="73">
        <f t="shared" si="15"/>
        <v>125.616</v>
      </c>
    </row>
    <row r="997" spans="1:5" x14ac:dyDescent="0.25">
      <c r="A997" s="71">
        <v>45191</v>
      </c>
      <c r="B997" s="72">
        <v>118.947</v>
      </c>
      <c r="C997" s="72">
        <v>0</v>
      </c>
      <c r="D997" s="72">
        <v>0</v>
      </c>
      <c r="E997" s="73">
        <f t="shared" si="15"/>
        <v>118.947</v>
      </c>
    </row>
    <row r="998" spans="1:5" x14ac:dyDescent="0.25">
      <c r="A998" s="71">
        <v>45192</v>
      </c>
      <c r="B998" s="72">
        <v>111.294</v>
      </c>
      <c r="C998" s="72">
        <v>0</v>
      </c>
      <c r="D998" s="72">
        <v>0</v>
      </c>
      <c r="E998" s="73">
        <f t="shared" si="15"/>
        <v>111.294</v>
      </c>
    </row>
    <row r="999" spans="1:5" x14ac:dyDescent="0.25">
      <c r="A999" s="71">
        <v>45193</v>
      </c>
      <c r="B999" s="72">
        <v>98.991</v>
      </c>
      <c r="C999" s="72">
        <v>0</v>
      </c>
      <c r="D999" s="72">
        <v>0</v>
      </c>
      <c r="E999" s="73">
        <f t="shared" si="15"/>
        <v>98.991</v>
      </c>
    </row>
    <row r="1000" spans="1:5" x14ac:dyDescent="0.25">
      <c r="A1000" s="71">
        <v>45194</v>
      </c>
      <c r="B1000" s="72">
        <v>101.791</v>
      </c>
      <c r="C1000" s="72">
        <v>0</v>
      </c>
      <c r="D1000" s="72">
        <v>0</v>
      </c>
      <c r="E1000" s="73">
        <f t="shared" si="15"/>
        <v>101.791</v>
      </c>
    </row>
    <row r="1001" spans="1:5" x14ac:dyDescent="0.25">
      <c r="A1001" s="71">
        <v>45195</v>
      </c>
      <c r="B1001" s="72">
        <v>98.177000000000007</v>
      </c>
      <c r="C1001" s="72">
        <v>0</v>
      </c>
      <c r="D1001" s="72">
        <v>0</v>
      </c>
      <c r="E1001" s="73">
        <f t="shared" si="15"/>
        <v>98.177000000000007</v>
      </c>
    </row>
    <row r="1002" spans="1:5" x14ac:dyDescent="0.25">
      <c r="A1002" s="71">
        <v>45196</v>
      </c>
      <c r="B1002" s="72">
        <v>100.51</v>
      </c>
      <c r="C1002" s="72">
        <v>0</v>
      </c>
      <c r="D1002" s="72">
        <v>0</v>
      </c>
      <c r="E1002" s="73">
        <f t="shared" si="15"/>
        <v>100.51</v>
      </c>
    </row>
    <row r="1003" spans="1:5" x14ac:dyDescent="0.25">
      <c r="A1003" s="71">
        <v>45197</v>
      </c>
      <c r="B1003" s="72">
        <v>96.796999999999997</v>
      </c>
      <c r="C1003" s="72">
        <v>0</v>
      </c>
      <c r="D1003" s="72">
        <v>0</v>
      </c>
      <c r="E1003" s="73">
        <f t="shared" si="15"/>
        <v>96.796999999999997</v>
      </c>
    </row>
    <row r="1004" spans="1:5" x14ac:dyDescent="0.25">
      <c r="A1004" s="71">
        <v>45198</v>
      </c>
      <c r="B1004" s="72">
        <v>98.497</v>
      </c>
      <c r="C1004" s="72">
        <v>0</v>
      </c>
      <c r="D1004" s="72">
        <v>0</v>
      </c>
      <c r="E1004" s="73">
        <f t="shared" si="15"/>
        <v>98.497</v>
      </c>
    </row>
    <row r="1005" spans="1:5" x14ac:dyDescent="0.25">
      <c r="A1005" s="71">
        <v>45199</v>
      </c>
      <c r="B1005" s="72">
        <v>93.65</v>
      </c>
      <c r="C1005" s="72">
        <v>0</v>
      </c>
      <c r="D1005" s="72">
        <v>0</v>
      </c>
      <c r="E1005" s="73">
        <f t="shared" si="15"/>
        <v>93.65</v>
      </c>
    </row>
    <row r="1006" spans="1:5" x14ac:dyDescent="0.25">
      <c r="A1006" s="71">
        <v>45200</v>
      </c>
      <c r="B1006" s="72">
        <v>97.748000000000005</v>
      </c>
      <c r="C1006" s="72">
        <v>0</v>
      </c>
      <c r="D1006" s="72">
        <v>0</v>
      </c>
      <c r="E1006" s="73">
        <f t="shared" si="15"/>
        <v>97.748000000000005</v>
      </c>
    </row>
    <row r="1007" spans="1:5" x14ac:dyDescent="0.25">
      <c r="A1007" s="71">
        <v>45201</v>
      </c>
      <c r="B1007" s="72">
        <v>99.582999999999998</v>
      </c>
      <c r="C1007" s="72">
        <v>0</v>
      </c>
      <c r="D1007" s="72">
        <v>0</v>
      </c>
      <c r="E1007" s="73">
        <f t="shared" si="15"/>
        <v>99.582999999999998</v>
      </c>
    </row>
    <row r="1008" spans="1:5" x14ac:dyDescent="0.25">
      <c r="A1008" s="71">
        <v>45202</v>
      </c>
      <c r="B1008" s="72">
        <v>101.759</v>
      </c>
      <c r="C1008" s="72">
        <v>0</v>
      </c>
      <c r="D1008" s="72">
        <v>0</v>
      </c>
      <c r="E1008" s="73">
        <f t="shared" si="15"/>
        <v>101.759</v>
      </c>
    </row>
    <row r="1009" spans="1:5" x14ac:dyDescent="0.25">
      <c r="A1009" s="71">
        <v>45203</v>
      </c>
      <c r="B1009" s="72">
        <v>100.65900000000001</v>
      </c>
      <c r="C1009" s="72">
        <v>0</v>
      </c>
      <c r="D1009" s="72">
        <v>0</v>
      </c>
      <c r="E1009" s="73">
        <f t="shared" si="15"/>
        <v>100.65900000000001</v>
      </c>
    </row>
    <row r="1010" spans="1:5" x14ac:dyDescent="0.25">
      <c r="A1010" s="71">
        <v>45204</v>
      </c>
      <c r="B1010" s="72">
        <v>98.644000000000005</v>
      </c>
      <c r="C1010" s="72">
        <v>0</v>
      </c>
      <c r="D1010" s="72">
        <v>0</v>
      </c>
      <c r="E1010" s="73">
        <f t="shared" si="15"/>
        <v>98.644000000000005</v>
      </c>
    </row>
    <row r="1011" spans="1:5" x14ac:dyDescent="0.25">
      <c r="A1011" s="71">
        <v>45205</v>
      </c>
      <c r="B1011" s="72">
        <v>98.727999999999994</v>
      </c>
      <c r="C1011" s="72">
        <v>0</v>
      </c>
      <c r="D1011" s="72">
        <v>0</v>
      </c>
      <c r="E1011" s="73">
        <f t="shared" si="15"/>
        <v>98.727999999999994</v>
      </c>
    </row>
    <row r="1012" spans="1:5" x14ac:dyDescent="0.25">
      <c r="A1012" s="71">
        <v>45206</v>
      </c>
      <c r="B1012" s="72">
        <v>97.308999999999997</v>
      </c>
      <c r="C1012" s="72">
        <v>0</v>
      </c>
      <c r="D1012" s="72">
        <v>0</v>
      </c>
      <c r="E1012" s="73">
        <f t="shared" si="15"/>
        <v>97.308999999999997</v>
      </c>
    </row>
    <row r="1013" spans="1:5" x14ac:dyDescent="0.25">
      <c r="A1013" s="71">
        <v>45207</v>
      </c>
      <c r="B1013" s="72">
        <v>97.495999999999995</v>
      </c>
      <c r="C1013" s="72">
        <v>0</v>
      </c>
      <c r="D1013" s="72">
        <v>0</v>
      </c>
      <c r="E1013" s="73">
        <f t="shared" si="15"/>
        <v>97.495999999999995</v>
      </c>
    </row>
    <row r="1014" spans="1:5" x14ac:dyDescent="0.25">
      <c r="A1014" s="71">
        <v>45208</v>
      </c>
      <c r="B1014" s="72">
        <v>99.355000000000004</v>
      </c>
      <c r="C1014" s="72">
        <v>0</v>
      </c>
      <c r="D1014" s="72">
        <v>0</v>
      </c>
      <c r="E1014" s="73">
        <f t="shared" si="15"/>
        <v>99.355000000000004</v>
      </c>
    </row>
    <row r="1015" spans="1:5" x14ac:dyDescent="0.25">
      <c r="A1015" s="71">
        <v>45209</v>
      </c>
      <c r="B1015" s="72">
        <v>97.111000000000004</v>
      </c>
      <c r="C1015" s="72">
        <v>0</v>
      </c>
      <c r="D1015" s="72">
        <v>0</v>
      </c>
      <c r="E1015" s="73">
        <f t="shared" si="15"/>
        <v>97.111000000000004</v>
      </c>
    </row>
    <row r="1016" spans="1:5" x14ac:dyDescent="0.25">
      <c r="A1016" s="71">
        <v>45210</v>
      </c>
      <c r="B1016" s="72">
        <v>99.606999999999999</v>
      </c>
      <c r="C1016" s="72">
        <v>0</v>
      </c>
      <c r="D1016" s="72">
        <v>0</v>
      </c>
      <c r="E1016" s="73">
        <f t="shared" si="15"/>
        <v>99.606999999999999</v>
      </c>
    </row>
    <row r="1017" spans="1:5" x14ac:dyDescent="0.25">
      <c r="A1017" s="71">
        <v>45211</v>
      </c>
      <c r="B1017" s="72">
        <v>97.697999999999993</v>
      </c>
      <c r="C1017" s="72">
        <v>0</v>
      </c>
      <c r="D1017" s="72">
        <v>0</v>
      </c>
      <c r="E1017" s="73">
        <f t="shared" si="15"/>
        <v>97.697999999999993</v>
      </c>
    </row>
    <row r="1018" spans="1:5" x14ac:dyDescent="0.25">
      <c r="A1018" s="71">
        <v>45212</v>
      </c>
      <c r="B1018" s="72">
        <v>98.201999999999998</v>
      </c>
      <c r="C1018" s="72">
        <v>0</v>
      </c>
      <c r="D1018" s="72">
        <v>0</v>
      </c>
      <c r="E1018" s="73">
        <f t="shared" si="15"/>
        <v>98.201999999999998</v>
      </c>
    </row>
    <row r="1019" spans="1:5" x14ac:dyDescent="0.25">
      <c r="A1019" s="71">
        <v>45213</v>
      </c>
      <c r="B1019" s="72">
        <v>104</v>
      </c>
      <c r="C1019" s="72">
        <v>0</v>
      </c>
      <c r="D1019" s="72">
        <v>0</v>
      </c>
      <c r="E1019" s="73">
        <f t="shared" si="15"/>
        <v>104</v>
      </c>
    </row>
    <row r="1020" spans="1:5" x14ac:dyDescent="0.25">
      <c r="A1020" s="71">
        <v>45214</v>
      </c>
      <c r="B1020" s="72">
        <v>97.762</v>
      </c>
      <c r="C1020" s="72">
        <v>0</v>
      </c>
      <c r="D1020" s="72">
        <v>0</v>
      </c>
      <c r="E1020" s="73">
        <f t="shared" si="15"/>
        <v>97.762</v>
      </c>
    </row>
    <row r="1021" spans="1:5" x14ac:dyDescent="0.25">
      <c r="A1021" s="71">
        <v>45215</v>
      </c>
      <c r="B1021" s="72">
        <v>106.245</v>
      </c>
      <c r="C1021" s="72">
        <v>0</v>
      </c>
      <c r="D1021" s="72">
        <v>0</v>
      </c>
      <c r="E1021" s="73">
        <f t="shared" si="15"/>
        <v>106.245</v>
      </c>
    </row>
    <row r="1022" spans="1:5" x14ac:dyDescent="0.25">
      <c r="A1022" s="71">
        <v>45216</v>
      </c>
      <c r="B1022" s="72">
        <v>106.371</v>
      </c>
      <c r="C1022" s="72">
        <v>0</v>
      </c>
      <c r="D1022" s="72">
        <v>0</v>
      </c>
      <c r="E1022" s="73">
        <f t="shared" si="15"/>
        <v>106.371</v>
      </c>
    </row>
    <row r="1023" spans="1:5" x14ac:dyDescent="0.25">
      <c r="A1023" s="71">
        <v>45217</v>
      </c>
      <c r="B1023" s="72">
        <v>126.351</v>
      </c>
      <c r="C1023" s="72">
        <v>4.8099999999999996</v>
      </c>
      <c r="D1023" s="72">
        <v>14.120000000000001</v>
      </c>
      <c r="E1023" s="73">
        <f t="shared" si="15"/>
        <v>112.23099999999999</v>
      </c>
    </row>
    <row r="1024" spans="1:5" x14ac:dyDescent="0.25">
      <c r="A1024" s="71">
        <v>45218</v>
      </c>
      <c r="B1024" s="72">
        <v>1522.7570000000001</v>
      </c>
      <c r="C1024" s="72">
        <v>115.21</v>
      </c>
      <c r="D1024" s="72">
        <v>1373.0900000000001</v>
      </c>
      <c r="E1024" s="73">
        <f t="shared" si="15"/>
        <v>149.66699999999992</v>
      </c>
    </row>
    <row r="1025" spans="1:5" x14ac:dyDescent="0.25">
      <c r="A1025" s="71">
        <v>45219</v>
      </c>
      <c r="B1025" s="72">
        <v>988.89799999999991</v>
      </c>
      <c r="C1025" s="72">
        <v>44.31</v>
      </c>
      <c r="D1025" s="72">
        <v>838.3</v>
      </c>
      <c r="E1025" s="73">
        <f t="shared" si="15"/>
        <v>150.59799999999996</v>
      </c>
    </row>
    <row r="1026" spans="1:5" x14ac:dyDescent="0.25">
      <c r="A1026" s="71">
        <v>45220</v>
      </c>
      <c r="B1026" s="72">
        <v>91.64</v>
      </c>
      <c r="C1026" s="72">
        <v>0</v>
      </c>
      <c r="D1026" s="72">
        <v>0</v>
      </c>
      <c r="E1026" s="73">
        <f t="shared" si="15"/>
        <v>91.64</v>
      </c>
    </row>
    <row r="1027" spans="1:5" x14ac:dyDescent="0.25">
      <c r="A1027" s="71">
        <v>45221</v>
      </c>
      <c r="B1027" s="72">
        <v>330.27699999999999</v>
      </c>
      <c r="C1027" s="72">
        <v>10.87</v>
      </c>
      <c r="D1027" s="72">
        <v>232.85999999999999</v>
      </c>
      <c r="E1027" s="73">
        <f t="shared" si="15"/>
        <v>97.417000000000002</v>
      </c>
    </row>
    <row r="1028" spans="1:5" x14ac:dyDescent="0.25">
      <c r="A1028" s="71">
        <v>45222</v>
      </c>
      <c r="B1028" s="72">
        <v>654.41999999999996</v>
      </c>
      <c r="C1028" s="72">
        <v>42.74</v>
      </c>
      <c r="D1028" s="72">
        <v>558</v>
      </c>
      <c r="E1028" s="73">
        <f t="shared" ref="E1028:E1091" si="16">+B1028-D1028</f>
        <v>96.419999999999959</v>
      </c>
    </row>
    <row r="1029" spans="1:5" x14ac:dyDescent="0.25">
      <c r="A1029" s="71">
        <v>45223</v>
      </c>
      <c r="B1029" s="72">
        <v>109.92700000000001</v>
      </c>
      <c r="C1029" s="72">
        <v>0</v>
      </c>
      <c r="D1029" s="72">
        <v>0</v>
      </c>
      <c r="E1029" s="73">
        <f t="shared" si="16"/>
        <v>109.92700000000001</v>
      </c>
    </row>
    <row r="1030" spans="1:5" x14ac:dyDescent="0.25">
      <c r="A1030" s="71">
        <v>45224</v>
      </c>
      <c r="B1030" s="72">
        <v>108.30200000000001</v>
      </c>
      <c r="C1030" s="72">
        <v>0</v>
      </c>
      <c r="D1030" s="72">
        <v>0</v>
      </c>
      <c r="E1030" s="73">
        <f t="shared" si="16"/>
        <v>108.30200000000001</v>
      </c>
    </row>
    <row r="1031" spans="1:5" x14ac:dyDescent="0.25">
      <c r="A1031" s="71">
        <v>45225</v>
      </c>
      <c r="B1031" s="72">
        <v>180.16800000000001</v>
      </c>
      <c r="C1031" s="72">
        <v>17</v>
      </c>
      <c r="D1031" s="72">
        <v>69.040000000000006</v>
      </c>
      <c r="E1031" s="73">
        <f t="shared" si="16"/>
        <v>111.128</v>
      </c>
    </row>
    <row r="1032" spans="1:5" x14ac:dyDescent="0.25">
      <c r="A1032" s="71">
        <v>45226</v>
      </c>
      <c r="B1032" s="72">
        <v>107.971</v>
      </c>
      <c r="C1032" s="72">
        <v>0</v>
      </c>
      <c r="D1032" s="72">
        <v>0</v>
      </c>
      <c r="E1032" s="73">
        <f t="shared" si="16"/>
        <v>107.971</v>
      </c>
    </row>
    <row r="1033" spans="1:5" x14ac:dyDescent="0.25">
      <c r="A1033" s="71">
        <v>45227</v>
      </c>
      <c r="B1033" s="72">
        <v>112.117</v>
      </c>
      <c r="C1033" s="72">
        <v>0</v>
      </c>
      <c r="D1033" s="72">
        <v>0</v>
      </c>
      <c r="E1033" s="73">
        <f t="shared" si="16"/>
        <v>112.117</v>
      </c>
    </row>
    <row r="1034" spans="1:5" x14ac:dyDescent="0.25">
      <c r="A1034" s="71">
        <v>45228</v>
      </c>
      <c r="B1034" s="72">
        <v>105.054</v>
      </c>
      <c r="C1034" s="72">
        <v>0</v>
      </c>
      <c r="D1034" s="72">
        <v>0</v>
      </c>
      <c r="E1034" s="73">
        <f t="shared" si="16"/>
        <v>105.054</v>
      </c>
    </row>
    <row r="1035" spans="1:5" x14ac:dyDescent="0.25">
      <c r="A1035" s="71">
        <v>45229</v>
      </c>
      <c r="B1035" s="72">
        <v>139.53800000000001</v>
      </c>
      <c r="C1035" s="72">
        <v>5.5</v>
      </c>
      <c r="D1035" s="72">
        <v>21.27</v>
      </c>
      <c r="E1035" s="73">
        <f t="shared" si="16"/>
        <v>118.26800000000001</v>
      </c>
    </row>
    <row r="1036" spans="1:5" x14ac:dyDescent="0.25">
      <c r="A1036" s="71">
        <v>45230</v>
      </c>
      <c r="B1036" s="72">
        <v>111.377</v>
      </c>
      <c r="C1036" s="72">
        <v>0</v>
      </c>
      <c r="D1036" s="72">
        <v>0</v>
      </c>
      <c r="E1036" s="73">
        <f t="shared" si="16"/>
        <v>111.377</v>
      </c>
    </row>
    <row r="1037" spans="1:5" x14ac:dyDescent="0.25">
      <c r="A1037" s="71">
        <v>45231</v>
      </c>
      <c r="B1037" s="72">
        <v>113.788</v>
      </c>
      <c r="C1037" s="72">
        <v>0</v>
      </c>
      <c r="D1037" s="72">
        <v>0</v>
      </c>
      <c r="E1037" s="73">
        <f t="shared" si="16"/>
        <v>113.788</v>
      </c>
    </row>
    <row r="1038" spans="1:5" x14ac:dyDescent="0.25">
      <c r="A1038" s="71">
        <v>45232</v>
      </c>
      <c r="B1038" s="72">
        <v>461.17199999999997</v>
      </c>
      <c r="C1038" s="72">
        <v>46.91</v>
      </c>
      <c r="D1038" s="72">
        <v>336.04999999999995</v>
      </c>
      <c r="E1038" s="73">
        <f t="shared" si="16"/>
        <v>125.12200000000001</v>
      </c>
    </row>
    <row r="1039" spans="1:5" x14ac:dyDescent="0.25">
      <c r="A1039" s="71">
        <v>45233</v>
      </c>
      <c r="B1039" s="72">
        <v>123.46299999999999</v>
      </c>
      <c r="C1039" s="72">
        <v>0</v>
      </c>
      <c r="D1039" s="72">
        <v>0</v>
      </c>
      <c r="E1039" s="73">
        <f t="shared" si="16"/>
        <v>123.46299999999999</v>
      </c>
    </row>
    <row r="1040" spans="1:5" x14ac:dyDescent="0.25">
      <c r="A1040" s="71">
        <v>45234</v>
      </c>
      <c r="B1040" s="72">
        <v>142.351</v>
      </c>
      <c r="C1040" s="72">
        <v>7.08</v>
      </c>
      <c r="D1040" s="72">
        <v>19.5</v>
      </c>
      <c r="E1040" s="73">
        <f t="shared" si="16"/>
        <v>122.851</v>
      </c>
    </row>
    <row r="1041" spans="1:5" x14ac:dyDescent="0.25">
      <c r="A1041" s="71">
        <v>45235</v>
      </c>
      <c r="B1041" s="72">
        <v>122.087</v>
      </c>
      <c r="C1041" s="72">
        <v>0</v>
      </c>
      <c r="D1041" s="72">
        <v>0</v>
      </c>
      <c r="E1041" s="73">
        <f t="shared" si="16"/>
        <v>122.087</v>
      </c>
    </row>
    <row r="1042" spans="1:5" x14ac:dyDescent="0.25">
      <c r="A1042" s="71">
        <v>45236</v>
      </c>
      <c r="B1042" s="72">
        <v>119.26600000000001</v>
      </c>
      <c r="C1042" s="72">
        <v>0</v>
      </c>
      <c r="D1042" s="72">
        <v>0</v>
      </c>
      <c r="E1042" s="73">
        <f t="shared" si="16"/>
        <v>119.26600000000001</v>
      </c>
    </row>
    <row r="1043" spans="1:5" x14ac:dyDescent="0.25">
      <c r="A1043" s="71">
        <v>45237</v>
      </c>
      <c r="B1043" s="72">
        <v>112.16800000000001</v>
      </c>
      <c r="C1043" s="72">
        <v>0</v>
      </c>
      <c r="D1043" s="72">
        <v>0</v>
      </c>
      <c r="E1043" s="73">
        <f t="shared" si="16"/>
        <v>112.16800000000001</v>
      </c>
    </row>
    <row r="1044" spans="1:5" x14ac:dyDescent="0.25">
      <c r="A1044" s="71">
        <v>45238</v>
      </c>
      <c r="B1044" s="72">
        <v>114.074</v>
      </c>
      <c r="C1044" s="72">
        <v>0</v>
      </c>
      <c r="D1044" s="72">
        <v>0</v>
      </c>
      <c r="E1044" s="73">
        <f t="shared" si="16"/>
        <v>114.074</v>
      </c>
    </row>
    <row r="1045" spans="1:5" x14ac:dyDescent="0.25">
      <c r="A1045" s="71">
        <v>45239</v>
      </c>
      <c r="B1045" s="72">
        <v>112.70099999999999</v>
      </c>
      <c r="C1045" s="72">
        <v>0</v>
      </c>
      <c r="D1045" s="72">
        <v>0</v>
      </c>
      <c r="E1045" s="73">
        <f t="shared" si="16"/>
        <v>112.70099999999999</v>
      </c>
    </row>
    <row r="1046" spans="1:5" x14ac:dyDescent="0.25">
      <c r="A1046" s="71">
        <v>45240</v>
      </c>
      <c r="B1046" s="72">
        <v>109.236</v>
      </c>
      <c r="C1046" s="72">
        <v>0</v>
      </c>
      <c r="D1046" s="72">
        <v>0</v>
      </c>
      <c r="E1046" s="73">
        <f t="shared" si="16"/>
        <v>109.236</v>
      </c>
    </row>
    <row r="1047" spans="1:5" x14ac:dyDescent="0.25">
      <c r="A1047" s="71">
        <v>45241</v>
      </c>
      <c r="B1047" s="72">
        <v>107.69</v>
      </c>
      <c r="C1047" s="72">
        <v>0</v>
      </c>
      <c r="D1047" s="72">
        <v>0</v>
      </c>
      <c r="E1047" s="73">
        <f t="shared" si="16"/>
        <v>107.69</v>
      </c>
    </row>
    <row r="1048" spans="1:5" x14ac:dyDescent="0.25">
      <c r="A1048" s="71">
        <v>45242</v>
      </c>
      <c r="B1048" s="72">
        <v>114.54300000000001</v>
      </c>
      <c r="C1048" s="72">
        <v>0</v>
      </c>
      <c r="D1048" s="72">
        <v>0</v>
      </c>
      <c r="E1048" s="73">
        <f t="shared" si="16"/>
        <v>114.54300000000001</v>
      </c>
    </row>
    <row r="1049" spans="1:5" x14ac:dyDescent="0.25">
      <c r="A1049" s="71">
        <v>45243</v>
      </c>
      <c r="B1049" s="72">
        <v>109.19199999999999</v>
      </c>
      <c r="C1049" s="72">
        <v>0</v>
      </c>
      <c r="D1049" s="72">
        <v>0</v>
      </c>
      <c r="E1049" s="73">
        <f t="shared" si="16"/>
        <v>109.19199999999999</v>
      </c>
    </row>
    <row r="1050" spans="1:5" x14ac:dyDescent="0.25">
      <c r="A1050" s="71">
        <v>45244</v>
      </c>
      <c r="B1050" s="72">
        <v>112.551</v>
      </c>
      <c r="C1050" s="72">
        <v>0</v>
      </c>
      <c r="D1050" s="72">
        <v>0</v>
      </c>
      <c r="E1050" s="73">
        <f t="shared" si="16"/>
        <v>112.551</v>
      </c>
    </row>
    <row r="1051" spans="1:5" x14ac:dyDescent="0.25">
      <c r="A1051" s="71">
        <v>45245</v>
      </c>
      <c r="B1051" s="72">
        <v>114.738</v>
      </c>
      <c r="C1051" s="72">
        <v>0</v>
      </c>
      <c r="D1051" s="72">
        <v>0</v>
      </c>
      <c r="E1051" s="73">
        <f t="shared" si="16"/>
        <v>114.738</v>
      </c>
    </row>
    <row r="1052" spans="1:5" x14ac:dyDescent="0.25">
      <c r="A1052" s="71">
        <v>45246</v>
      </c>
      <c r="B1052" s="72">
        <v>111.974</v>
      </c>
      <c r="C1052" s="72">
        <v>0</v>
      </c>
      <c r="D1052" s="72">
        <v>0</v>
      </c>
      <c r="E1052" s="73">
        <f t="shared" si="16"/>
        <v>111.974</v>
      </c>
    </row>
    <row r="1053" spans="1:5" x14ac:dyDescent="0.25">
      <c r="A1053" s="71">
        <v>45247</v>
      </c>
      <c r="B1053" s="72">
        <v>110.983</v>
      </c>
      <c r="C1053" s="72">
        <v>0</v>
      </c>
      <c r="D1053" s="72">
        <v>0</v>
      </c>
      <c r="E1053" s="73">
        <f t="shared" si="16"/>
        <v>110.983</v>
      </c>
    </row>
    <row r="1054" spans="1:5" x14ac:dyDescent="0.25">
      <c r="A1054" s="71">
        <v>45248</v>
      </c>
      <c r="B1054" s="72">
        <v>109.63200000000001</v>
      </c>
      <c r="C1054" s="72">
        <v>0</v>
      </c>
      <c r="D1054" s="72">
        <v>0</v>
      </c>
      <c r="E1054" s="73">
        <f t="shared" si="16"/>
        <v>109.63200000000001</v>
      </c>
    </row>
    <row r="1055" spans="1:5" x14ac:dyDescent="0.25">
      <c r="A1055" s="71">
        <v>45249</v>
      </c>
      <c r="B1055" s="72">
        <v>109.84099999999999</v>
      </c>
      <c r="C1055" s="72">
        <v>0</v>
      </c>
      <c r="D1055" s="72">
        <v>0</v>
      </c>
      <c r="E1055" s="73">
        <f t="shared" si="16"/>
        <v>109.84099999999999</v>
      </c>
    </row>
    <row r="1056" spans="1:5" x14ac:dyDescent="0.25">
      <c r="A1056" s="71">
        <v>45250</v>
      </c>
      <c r="B1056" s="72">
        <v>112.57599999999999</v>
      </c>
      <c r="C1056" s="72">
        <v>0</v>
      </c>
      <c r="D1056" s="72">
        <v>0</v>
      </c>
      <c r="E1056" s="73">
        <f t="shared" si="16"/>
        <v>112.57599999999999</v>
      </c>
    </row>
    <row r="1057" spans="1:5" x14ac:dyDescent="0.25">
      <c r="A1057" s="71">
        <v>45251</v>
      </c>
      <c r="B1057" s="72">
        <v>112.849</v>
      </c>
      <c r="C1057" s="72">
        <v>0</v>
      </c>
      <c r="D1057" s="72">
        <v>0</v>
      </c>
      <c r="E1057" s="73">
        <f t="shared" si="16"/>
        <v>112.849</v>
      </c>
    </row>
    <row r="1058" spans="1:5" x14ac:dyDescent="0.25">
      <c r="A1058" s="71">
        <v>45252</v>
      </c>
      <c r="B1058" s="72">
        <v>108.69499999999999</v>
      </c>
      <c r="C1058" s="72">
        <v>0</v>
      </c>
      <c r="D1058" s="72">
        <v>0</v>
      </c>
      <c r="E1058" s="73">
        <f t="shared" si="16"/>
        <v>108.69499999999999</v>
      </c>
    </row>
    <row r="1059" spans="1:5" x14ac:dyDescent="0.25">
      <c r="A1059" s="71">
        <v>45253</v>
      </c>
      <c r="B1059" s="72">
        <v>106.914</v>
      </c>
      <c r="C1059" s="72">
        <v>0</v>
      </c>
      <c r="D1059" s="72">
        <v>0</v>
      </c>
      <c r="E1059" s="73">
        <f t="shared" si="16"/>
        <v>106.914</v>
      </c>
    </row>
    <row r="1060" spans="1:5" x14ac:dyDescent="0.25">
      <c r="A1060" s="71">
        <v>45254</v>
      </c>
      <c r="B1060" s="72">
        <v>105.357</v>
      </c>
      <c r="C1060" s="72">
        <v>0</v>
      </c>
      <c r="D1060" s="72">
        <v>0</v>
      </c>
      <c r="E1060" s="73">
        <f t="shared" si="16"/>
        <v>105.357</v>
      </c>
    </row>
    <row r="1061" spans="1:5" x14ac:dyDescent="0.25">
      <c r="A1061" s="71">
        <v>45255</v>
      </c>
      <c r="B1061" s="72">
        <v>101.393</v>
      </c>
      <c r="C1061" s="72">
        <v>0</v>
      </c>
      <c r="D1061" s="72">
        <v>0</v>
      </c>
      <c r="E1061" s="73">
        <f t="shared" si="16"/>
        <v>101.393</v>
      </c>
    </row>
    <row r="1062" spans="1:5" x14ac:dyDescent="0.25">
      <c r="A1062" s="71">
        <v>45256</v>
      </c>
      <c r="B1062" s="72">
        <v>101.014</v>
      </c>
      <c r="C1062" s="72">
        <v>0</v>
      </c>
      <c r="D1062" s="72">
        <v>0</v>
      </c>
      <c r="E1062" s="73">
        <f t="shared" si="16"/>
        <v>101.014</v>
      </c>
    </row>
    <row r="1063" spans="1:5" x14ac:dyDescent="0.25">
      <c r="A1063" s="71">
        <v>45257</v>
      </c>
      <c r="B1063" s="72">
        <v>103.621</v>
      </c>
      <c r="C1063" s="72">
        <v>0</v>
      </c>
      <c r="D1063" s="72">
        <v>0</v>
      </c>
      <c r="E1063" s="73">
        <f t="shared" si="16"/>
        <v>103.621</v>
      </c>
    </row>
    <row r="1064" spans="1:5" x14ac:dyDescent="0.25">
      <c r="A1064" s="71">
        <v>45258</v>
      </c>
      <c r="B1064" s="72">
        <v>100.402</v>
      </c>
      <c r="C1064" s="72">
        <v>0</v>
      </c>
      <c r="D1064" s="72">
        <v>0</v>
      </c>
      <c r="E1064" s="73">
        <f t="shared" si="16"/>
        <v>100.402</v>
      </c>
    </row>
    <row r="1065" spans="1:5" x14ac:dyDescent="0.25">
      <c r="A1065" s="71">
        <v>45259</v>
      </c>
      <c r="B1065" s="72">
        <v>98.375</v>
      </c>
      <c r="C1065" s="72">
        <v>0</v>
      </c>
      <c r="D1065" s="72">
        <v>0</v>
      </c>
      <c r="E1065" s="73">
        <f t="shared" si="16"/>
        <v>98.375</v>
      </c>
    </row>
    <row r="1066" spans="1:5" x14ac:dyDescent="0.25">
      <c r="A1066" s="71">
        <v>45260</v>
      </c>
      <c r="B1066" s="72">
        <v>555.98399999999992</v>
      </c>
      <c r="C1066" s="72">
        <v>20.32</v>
      </c>
      <c r="D1066" s="72">
        <v>441.09</v>
      </c>
      <c r="E1066" s="73">
        <f t="shared" si="16"/>
        <v>114.89399999999995</v>
      </c>
    </row>
    <row r="1067" spans="1:5" x14ac:dyDescent="0.25">
      <c r="A1067" s="71">
        <v>45261</v>
      </c>
      <c r="B1067" s="72">
        <v>743.58799999999997</v>
      </c>
      <c r="C1067" s="72">
        <v>69.739999999999995</v>
      </c>
      <c r="D1067" s="72">
        <v>631.27</v>
      </c>
      <c r="E1067" s="73">
        <f t="shared" si="16"/>
        <v>112.31799999999998</v>
      </c>
    </row>
    <row r="1068" spans="1:5" x14ac:dyDescent="0.25">
      <c r="A1068" s="71">
        <v>45262</v>
      </c>
      <c r="B1068" s="72">
        <v>110.482</v>
      </c>
      <c r="C1068" s="72">
        <v>0</v>
      </c>
      <c r="D1068" s="72">
        <v>0</v>
      </c>
      <c r="E1068" s="73">
        <f t="shared" si="16"/>
        <v>110.482</v>
      </c>
    </row>
    <row r="1069" spans="1:5" x14ac:dyDescent="0.25">
      <c r="A1069" s="71">
        <v>45263</v>
      </c>
      <c r="B1069" s="72">
        <v>106.509</v>
      </c>
      <c r="C1069" s="72">
        <v>0</v>
      </c>
      <c r="D1069" s="72">
        <v>0</v>
      </c>
      <c r="E1069" s="73">
        <f t="shared" si="16"/>
        <v>106.509</v>
      </c>
    </row>
    <row r="1070" spans="1:5" x14ac:dyDescent="0.25">
      <c r="A1070" s="71">
        <v>45264</v>
      </c>
      <c r="B1070" s="72">
        <v>112.60899999999999</v>
      </c>
      <c r="C1070" s="72">
        <v>0</v>
      </c>
      <c r="D1070" s="72">
        <v>0</v>
      </c>
      <c r="E1070" s="73">
        <f t="shared" si="16"/>
        <v>112.60899999999999</v>
      </c>
    </row>
    <row r="1071" spans="1:5" x14ac:dyDescent="0.25">
      <c r="A1071" s="71">
        <v>45265</v>
      </c>
      <c r="B1071" s="72">
        <v>108.42100000000001</v>
      </c>
      <c r="C1071" s="72">
        <v>0</v>
      </c>
      <c r="D1071" s="72">
        <v>0</v>
      </c>
      <c r="E1071" s="73">
        <f t="shared" si="16"/>
        <v>108.42100000000001</v>
      </c>
    </row>
    <row r="1072" spans="1:5" x14ac:dyDescent="0.25">
      <c r="A1072" s="71">
        <v>45266</v>
      </c>
      <c r="B1072" s="72">
        <v>117.876</v>
      </c>
      <c r="C1072" s="72">
        <v>0</v>
      </c>
      <c r="D1072" s="72">
        <v>0</v>
      </c>
      <c r="E1072" s="73">
        <f t="shared" si="16"/>
        <v>117.876</v>
      </c>
    </row>
    <row r="1073" spans="1:5" x14ac:dyDescent="0.25">
      <c r="A1073" s="71">
        <v>45267</v>
      </c>
      <c r="B1073" s="72">
        <v>281.49699999999996</v>
      </c>
      <c r="C1073" s="72">
        <v>6.17</v>
      </c>
      <c r="D1073" s="72">
        <v>153.04999999999998</v>
      </c>
      <c r="E1073" s="73">
        <f t="shared" si="16"/>
        <v>128.44699999999997</v>
      </c>
    </row>
    <row r="1074" spans="1:5" x14ac:dyDescent="0.25">
      <c r="A1074" s="71">
        <v>45268</v>
      </c>
      <c r="B1074" s="72">
        <v>144.423</v>
      </c>
      <c r="C1074" s="72">
        <v>3.73</v>
      </c>
      <c r="D1074" s="72">
        <v>22.23</v>
      </c>
      <c r="E1074" s="73">
        <f t="shared" si="16"/>
        <v>122.193</v>
      </c>
    </row>
    <row r="1075" spans="1:5" x14ac:dyDescent="0.25">
      <c r="A1075" s="71">
        <v>45269</v>
      </c>
      <c r="B1075" s="72">
        <v>109.45699999999999</v>
      </c>
      <c r="C1075" s="72">
        <v>0</v>
      </c>
      <c r="D1075" s="72">
        <v>0</v>
      </c>
      <c r="E1075" s="73">
        <f t="shared" si="16"/>
        <v>109.45699999999999</v>
      </c>
    </row>
    <row r="1076" spans="1:5" x14ac:dyDescent="0.25">
      <c r="A1076" s="71">
        <v>45270</v>
      </c>
      <c r="B1076" s="72">
        <v>106.297</v>
      </c>
      <c r="C1076" s="72">
        <v>0</v>
      </c>
      <c r="D1076" s="72">
        <v>0</v>
      </c>
      <c r="E1076" s="73">
        <f t="shared" si="16"/>
        <v>106.297</v>
      </c>
    </row>
    <row r="1077" spans="1:5" x14ac:dyDescent="0.25">
      <c r="A1077" s="71">
        <v>45271</v>
      </c>
      <c r="B1077" s="72">
        <v>110.771</v>
      </c>
      <c r="C1077" s="72">
        <v>0</v>
      </c>
      <c r="D1077" s="72">
        <v>0</v>
      </c>
      <c r="E1077" s="73">
        <f t="shared" si="16"/>
        <v>110.771</v>
      </c>
    </row>
    <row r="1078" spans="1:5" x14ac:dyDescent="0.25">
      <c r="A1078" s="71">
        <v>45272</v>
      </c>
      <c r="B1078" s="72">
        <v>120.479</v>
      </c>
      <c r="C1078" s="72">
        <v>1.2</v>
      </c>
      <c r="D1078" s="72">
        <v>1.2</v>
      </c>
      <c r="E1078" s="73">
        <f t="shared" si="16"/>
        <v>119.279</v>
      </c>
    </row>
    <row r="1079" spans="1:5" x14ac:dyDescent="0.25">
      <c r="A1079" s="71">
        <v>45273</v>
      </c>
      <c r="B1079" s="72">
        <v>163.44200000000001</v>
      </c>
      <c r="C1079" s="72">
        <v>15.42</v>
      </c>
      <c r="D1079" s="72">
        <v>46.660000000000004</v>
      </c>
      <c r="E1079" s="73">
        <f t="shared" si="16"/>
        <v>116.78200000000001</v>
      </c>
    </row>
    <row r="1080" spans="1:5" x14ac:dyDescent="0.25">
      <c r="A1080" s="71">
        <v>45274</v>
      </c>
      <c r="B1080" s="72">
        <v>114.38</v>
      </c>
      <c r="C1080" s="72">
        <v>0</v>
      </c>
      <c r="D1080" s="72">
        <v>0</v>
      </c>
      <c r="E1080" s="73">
        <f t="shared" si="16"/>
        <v>114.38</v>
      </c>
    </row>
    <row r="1081" spans="1:5" x14ac:dyDescent="0.25">
      <c r="A1081" s="71">
        <v>45275</v>
      </c>
      <c r="B1081" s="72">
        <v>125.398</v>
      </c>
      <c r="C1081" s="72">
        <v>0</v>
      </c>
      <c r="D1081" s="72">
        <v>0</v>
      </c>
      <c r="E1081" s="73">
        <f t="shared" si="16"/>
        <v>125.398</v>
      </c>
    </row>
    <row r="1082" spans="1:5" x14ac:dyDescent="0.25">
      <c r="A1082" s="71">
        <v>45276</v>
      </c>
      <c r="B1082" s="72">
        <v>112.245</v>
      </c>
      <c r="C1082" s="72">
        <v>0</v>
      </c>
      <c r="D1082" s="72">
        <v>0</v>
      </c>
      <c r="E1082" s="73">
        <f t="shared" si="16"/>
        <v>112.245</v>
      </c>
    </row>
    <row r="1083" spans="1:5" x14ac:dyDescent="0.25">
      <c r="A1083" s="71">
        <v>45277</v>
      </c>
      <c r="B1083" s="72">
        <v>106.699</v>
      </c>
      <c r="C1083" s="72">
        <v>0</v>
      </c>
      <c r="D1083" s="72">
        <v>0</v>
      </c>
      <c r="E1083" s="73">
        <f t="shared" si="16"/>
        <v>106.699</v>
      </c>
    </row>
    <row r="1084" spans="1:5" x14ac:dyDescent="0.25">
      <c r="A1084" s="71">
        <v>45278</v>
      </c>
      <c r="B1084" s="72">
        <v>107.962</v>
      </c>
      <c r="C1084" s="72">
        <v>0</v>
      </c>
      <c r="D1084" s="72">
        <v>0</v>
      </c>
      <c r="E1084" s="73">
        <f t="shared" si="16"/>
        <v>107.962</v>
      </c>
    </row>
    <row r="1085" spans="1:5" x14ac:dyDescent="0.25">
      <c r="A1085" s="71">
        <v>45279</v>
      </c>
      <c r="B1085" s="72">
        <v>105.929</v>
      </c>
      <c r="C1085" s="72">
        <v>0</v>
      </c>
      <c r="D1085" s="72">
        <v>0</v>
      </c>
      <c r="E1085" s="73">
        <f t="shared" si="16"/>
        <v>105.929</v>
      </c>
    </row>
    <row r="1086" spans="1:5" x14ac:dyDescent="0.25">
      <c r="A1086" s="71">
        <v>45280</v>
      </c>
      <c r="B1086" s="72">
        <v>105.88800000000001</v>
      </c>
      <c r="C1086" s="72">
        <v>0</v>
      </c>
      <c r="D1086" s="72">
        <v>0</v>
      </c>
      <c r="E1086" s="73">
        <f t="shared" si="16"/>
        <v>105.88800000000001</v>
      </c>
    </row>
    <row r="1087" spans="1:5" x14ac:dyDescent="0.25">
      <c r="A1087" s="71">
        <v>45281</v>
      </c>
      <c r="B1087" s="72">
        <v>102.09699999999999</v>
      </c>
      <c r="C1087" s="72">
        <v>0</v>
      </c>
      <c r="D1087" s="72">
        <v>0</v>
      </c>
      <c r="E1087" s="73">
        <f t="shared" si="16"/>
        <v>102.09699999999999</v>
      </c>
    </row>
    <row r="1088" spans="1:5" x14ac:dyDescent="0.25">
      <c r="A1088" s="71">
        <v>45282</v>
      </c>
      <c r="B1088" s="72">
        <v>102.06399999999999</v>
      </c>
      <c r="C1088" s="72">
        <v>0</v>
      </c>
      <c r="D1088" s="72">
        <v>0</v>
      </c>
      <c r="E1088" s="73">
        <f t="shared" si="16"/>
        <v>102.06399999999999</v>
      </c>
    </row>
    <row r="1089" spans="1:5" x14ac:dyDescent="0.25">
      <c r="A1089" s="71">
        <v>45283</v>
      </c>
      <c r="B1089" s="72">
        <v>98.93</v>
      </c>
      <c r="C1089" s="72">
        <v>0</v>
      </c>
      <c r="D1089" s="72">
        <v>0</v>
      </c>
      <c r="E1089" s="73">
        <f t="shared" si="16"/>
        <v>98.93</v>
      </c>
    </row>
    <row r="1090" spans="1:5" x14ac:dyDescent="0.25">
      <c r="A1090" s="71">
        <v>45284</v>
      </c>
      <c r="B1090" s="72">
        <v>98.881</v>
      </c>
      <c r="C1090" s="72">
        <v>0</v>
      </c>
      <c r="D1090" s="72">
        <v>0</v>
      </c>
      <c r="E1090" s="73">
        <f t="shared" si="16"/>
        <v>98.881</v>
      </c>
    </row>
    <row r="1091" spans="1:5" x14ac:dyDescent="0.25">
      <c r="A1091" s="71">
        <v>45285</v>
      </c>
      <c r="B1091" s="72">
        <v>99.894000000000005</v>
      </c>
      <c r="C1091" s="72">
        <v>0</v>
      </c>
      <c r="D1091" s="72">
        <v>0</v>
      </c>
      <c r="E1091" s="73">
        <f t="shared" si="16"/>
        <v>99.894000000000005</v>
      </c>
    </row>
    <row r="1092" spans="1:5" x14ac:dyDescent="0.25">
      <c r="A1092" s="71">
        <v>45286</v>
      </c>
      <c r="B1092" s="72">
        <v>103.52200000000001</v>
      </c>
      <c r="C1092" s="72">
        <v>0</v>
      </c>
      <c r="D1092" s="72">
        <v>0</v>
      </c>
      <c r="E1092" s="73">
        <f t="shared" ref="E1092:E1097" si="17">+B1092-D1092</f>
        <v>103.52200000000001</v>
      </c>
    </row>
    <row r="1093" spans="1:5" x14ac:dyDescent="0.25">
      <c r="A1093" s="71">
        <v>45287</v>
      </c>
      <c r="B1093" s="72">
        <v>102.97</v>
      </c>
      <c r="C1093" s="72">
        <v>0</v>
      </c>
      <c r="D1093" s="72">
        <v>0</v>
      </c>
      <c r="E1093" s="73">
        <f t="shared" si="17"/>
        <v>102.97</v>
      </c>
    </row>
    <row r="1094" spans="1:5" x14ac:dyDescent="0.25">
      <c r="A1094" s="71">
        <v>45288</v>
      </c>
      <c r="B1094" s="72">
        <v>102.758</v>
      </c>
      <c r="C1094" s="72">
        <v>0</v>
      </c>
      <c r="D1094" s="72">
        <v>0</v>
      </c>
      <c r="E1094" s="73">
        <f t="shared" si="17"/>
        <v>102.758</v>
      </c>
    </row>
    <row r="1095" spans="1:5" x14ac:dyDescent="0.25">
      <c r="A1095" s="71">
        <v>45289</v>
      </c>
      <c r="B1095" s="72">
        <v>102.08499999999999</v>
      </c>
      <c r="C1095" s="72">
        <v>0</v>
      </c>
      <c r="D1095" s="72">
        <v>0</v>
      </c>
      <c r="E1095" s="73">
        <f t="shared" si="17"/>
        <v>102.08499999999999</v>
      </c>
    </row>
    <row r="1096" spans="1:5" x14ac:dyDescent="0.25">
      <c r="A1096" s="71">
        <v>45290</v>
      </c>
      <c r="B1096" s="72">
        <v>100.27200000000001</v>
      </c>
      <c r="C1096" s="72">
        <v>0</v>
      </c>
      <c r="D1096" s="72">
        <v>0</v>
      </c>
      <c r="E1096" s="73">
        <f t="shared" si="17"/>
        <v>100.27200000000001</v>
      </c>
    </row>
    <row r="1097" spans="1:5" ht="15.75" thickBot="1" x14ac:dyDescent="0.3">
      <c r="A1097" s="74">
        <v>45291</v>
      </c>
      <c r="B1097" s="75">
        <v>99.23</v>
      </c>
      <c r="C1097" s="75">
        <v>0</v>
      </c>
      <c r="D1097" s="75">
        <v>0</v>
      </c>
      <c r="E1097" s="76">
        <f t="shared" si="17"/>
        <v>99.23</v>
      </c>
    </row>
  </sheetData>
  <mergeCells count="1">
    <mergeCell ref="A1:A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E9B8EF-87E4-4601-8098-28127EE37D13}">
  <dimension ref="A1:G163"/>
  <sheetViews>
    <sheetView zoomScale="85" zoomScaleNormal="85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D21" sqref="D21"/>
    </sheetView>
  </sheetViews>
  <sheetFormatPr baseColWidth="10" defaultRowHeight="15" x14ac:dyDescent="0.25"/>
  <cols>
    <col min="1" max="1" width="20.28515625" style="95" bestFit="1" customWidth="1"/>
    <col min="2" max="2" width="12.140625" style="95" bestFit="1" customWidth="1"/>
    <col min="3" max="4" width="11.42578125" style="95"/>
    <col min="5" max="5" width="12.140625" style="95" bestFit="1" customWidth="1"/>
    <col min="6" max="16384" width="11.42578125" style="95"/>
  </cols>
  <sheetData>
    <row r="1" spans="1:6" ht="22.5" x14ac:dyDescent="0.25">
      <c r="A1" s="163" t="s">
        <v>0</v>
      </c>
      <c r="B1" s="94" t="s">
        <v>1</v>
      </c>
      <c r="C1" s="94" t="s">
        <v>32</v>
      </c>
      <c r="D1" s="94" t="s">
        <v>36</v>
      </c>
      <c r="E1" s="94" t="s">
        <v>37</v>
      </c>
      <c r="F1" s="92" t="s">
        <v>33</v>
      </c>
    </row>
    <row r="2" spans="1:6" ht="15.75" thickBot="1" x14ac:dyDescent="0.3">
      <c r="A2" s="164"/>
      <c r="B2" s="96" t="s">
        <v>40</v>
      </c>
      <c r="C2" s="96" t="s">
        <v>40</v>
      </c>
      <c r="D2" s="96" t="s">
        <v>40</v>
      </c>
      <c r="E2" s="96" t="s">
        <v>40</v>
      </c>
      <c r="F2" s="93" t="s">
        <v>30</v>
      </c>
    </row>
    <row r="3" spans="1:6" x14ac:dyDescent="0.25">
      <c r="A3" s="97">
        <v>44802</v>
      </c>
      <c r="B3" s="98">
        <v>91.048999999999992</v>
      </c>
      <c r="C3" s="98">
        <v>240</v>
      </c>
      <c r="D3" s="98">
        <v>0.33</v>
      </c>
      <c r="E3" s="98">
        <v>0.33</v>
      </c>
      <c r="F3" s="91">
        <f>+D3/E3</f>
        <v>1</v>
      </c>
    </row>
    <row r="4" spans="1:6" x14ac:dyDescent="0.25">
      <c r="A4" s="99">
        <v>44310</v>
      </c>
      <c r="B4" s="100">
        <v>93.050000000000011</v>
      </c>
      <c r="C4" s="100">
        <v>240</v>
      </c>
      <c r="D4" s="100">
        <v>0.72</v>
      </c>
      <c r="E4" s="100">
        <v>0.76</v>
      </c>
      <c r="F4" s="77">
        <f t="shared" ref="F4:F67" si="0">+D4/E4</f>
        <v>0.94736842105263153</v>
      </c>
    </row>
    <row r="5" spans="1:6" x14ac:dyDescent="0.25">
      <c r="A5" s="99">
        <v>44326</v>
      </c>
      <c r="B5" s="100">
        <v>94.007999999999996</v>
      </c>
      <c r="C5" s="100">
        <v>240</v>
      </c>
      <c r="D5" s="100">
        <v>2.13</v>
      </c>
      <c r="E5" s="100">
        <v>2.3199999999999998</v>
      </c>
      <c r="F5" s="77">
        <f t="shared" si="0"/>
        <v>0.9181034482758621</v>
      </c>
    </row>
    <row r="6" spans="1:6" x14ac:dyDescent="0.25">
      <c r="A6" s="99">
        <v>44309</v>
      </c>
      <c r="B6" s="100">
        <v>95.559000000000012</v>
      </c>
      <c r="C6" s="100">
        <v>240</v>
      </c>
      <c r="D6" s="100"/>
      <c r="E6" s="100">
        <v>0.93</v>
      </c>
      <c r="F6" s="77">
        <f t="shared" si="0"/>
        <v>0</v>
      </c>
    </row>
    <row r="7" spans="1:6" x14ac:dyDescent="0.25">
      <c r="A7" s="99">
        <v>44325</v>
      </c>
      <c r="B7" s="100">
        <v>95.926999999999992</v>
      </c>
      <c r="C7" s="100">
        <v>240</v>
      </c>
      <c r="D7" s="100">
        <v>5.85</v>
      </c>
      <c r="E7" s="100">
        <v>6.8599999999999994</v>
      </c>
      <c r="F7" s="77">
        <f t="shared" si="0"/>
        <v>0.85276967930029157</v>
      </c>
    </row>
    <row r="8" spans="1:6" x14ac:dyDescent="0.25">
      <c r="A8" s="99">
        <v>44262</v>
      </c>
      <c r="B8" s="100">
        <v>96.185000000000002</v>
      </c>
      <c r="C8" s="100">
        <v>240</v>
      </c>
      <c r="D8" s="100">
        <v>5.532</v>
      </c>
      <c r="E8" s="100">
        <v>5.532</v>
      </c>
      <c r="F8" s="77">
        <f t="shared" si="0"/>
        <v>1</v>
      </c>
    </row>
    <row r="9" spans="1:6" x14ac:dyDescent="0.25">
      <c r="A9" s="99">
        <v>44685</v>
      </c>
      <c r="B9" s="100">
        <v>99.647999999999996</v>
      </c>
      <c r="C9" s="100">
        <v>240</v>
      </c>
      <c r="D9" s="100"/>
      <c r="E9" s="100">
        <v>1.24</v>
      </c>
      <c r="F9" s="77">
        <f t="shared" si="0"/>
        <v>0</v>
      </c>
    </row>
    <row r="10" spans="1:6" x14ac:dyDescent="0.25">
      <c r="A10" s="99">
        <v>45067</v>
      </c>
      <c r="B10" s="100">
        <v>100.166</v>
      </c>
      <c r="C10" s="100">
        <v>240</v>
      </c>
      <c r="D10" s="100">
        <v>2.13</v>
      </c>
      <c r="E10" s="100">
        <v>2.13</v>
      </c>
      <c r="F10" s="77">
        <f t="shared" si="0"/>
        <v>1</v>
      </c>
    </row>
    <row r="11" spans="1:6" x14ac:dyDescent="0.25">
      <c r="A11" s="99">
        <v>44748</v>
      </c>
      <c r="B11" s="100">
        <v>103.00200000000001</v>
      </c>
      <c r="C11" s="100">
        <v>240</v>
      </c>
      <c r="D11" s="100"/>
      <c r="E11" s="100">
        <v>4.04</v>
      </c>
      <c r="F11" s="77">
        <f t="shared" si="0"/>
        <v>0</v>
      </c>
    </row>
    <row r="12" spans="1:6" x14ac:dyDescent="0.25">
      <c r="A12" s="99">
        <v>45069</v>
      </c>
      <c r="B12" s="100">
        <v>103.48299999999999</v>
      </c>
      <c r="C12" s="100">
        <v>240</v>
      </c>
      <c r="D12" s="100">
        <v>1.96</v>
      </c>
      <c r="E12" s="100">
        <v>1.96</v>
      </c>
      <c r="F12" s="77">
        <f t="shared" si="0"/>
        <v>1</v>
      </c>
    </row>
    <row r="13" spans="1:6" x14ac:dyDescent="0.25">
      <c r="A13" s="99">
        <v>44928</v>
      </c>
      <c r="B13" s="100">
        <v>103.79300000000001</v>
      </c>
      <c r="C13" s="100">
        <v>240</v>
      </c>
      <c r="D13" s="100">
        <v>0.01</v>
      </c>
      <c r="E13" s="100">
        <v>0.01</v>
      </c>
      <c r="F13" s="77">
        <f t="shared" si="0"/>
        <v>1</v>
      </c>
    </row>
    <row r="14" spans="1:6" x14ac:dyDescent="0.25">
      <c r="A14" s="99">
        <v>44991</v>
      </c>
      <c r="B14" s="100">
        <v>105.15400000000001</v>
      </c>
      <c r="C14" s="100">
        <v>240</v>
      </c>
      <c r="D14" s="100">
        <v>0</v>
      </c>
      <c r="E14" s="100">
        <v>7.04</v>
      </c>
      <c r="F14" s="77">
        <f t="shared" si="0"/>
        <v>0</v>
      </c>
    </row>
    <row r="15" spans="1:6" x14ac:dyDescent="0.25">
      <c r="A15" s="99">
        <v>44249</v>
      </c>
      <c r="B15" s="100">
        <v>105.86999999999999</v>
      </c>
      <c r="C15" s="100">
        <v>240</v>
      </c>
      <c r="D15" s="100">
        <v>7.7370000000000001</v>
      </c>
      <c r="E15" s="100">
        <v>7.7370000000000001</v>
      </c>
      <c r="F15" s="77">
        <f t="shared" si="0"/>
        <v>1</v>
      </c>
    </row>
    <row r="16" spans="1:6" x14ac:dyDescent="0.25">
      <c r="A16" s="99">
        <v>44845</v>
      </c>
      <c r="B16" s="100">
        <v>106.205</v>
      </c>
      <c r="C16" s="100">
        <v>240</v>
      </c>
      <c r="D16" s="100">
        <v>1.34</v>
      </c>
      <c r="E16" s="100">
        <v>1.34</v>
      </c>
      <c r="F16" s="77">
        <f t="shared" si="0"/>
        <v>1</v>
      </c>
    </row>
    <row r="17" spans="1:6" x14ac:dyDescent="0.25">
      <c r="A17" s="99">
        <v>44312</v>
      </c>
      <c r="B17" s="100">
        <v>106.358</v>
      </c>
      <c r="C17" s="100">
        <v>240</v>
      </c>
      <c r="D17" s="100">
        <v>0.62</v>
      </c>
      <c r="E17" s="100">
        <v>0.62</v>
      </c>
      <c r="F17" s="77">
        <f t="shared" si="0"/>
        <v>1</v>
      </c>
    </row>
    <row r="18" spans="1:6" x14ac:dyDescent="0.25">
      <c r="A18" s="99">
        <v>45073</v>
      </c>
      <c r="B18" s="100">
        <v>107.357</v>
      </c>
      <c r="C18" s="100">
        <v>240</v>
      </c>
      <c r="D18" s="100">
        <v>0.02</v>
      </c>
      <c r="E18" s="100">
        <v>0.76</v>
      </c>
      <c r="F18" s="77">
        <f t="shared" si="0"/>
        <v>2.6315789473684209E-2</v>
      </c>
    </row>
    <row r="19" spans="1:6" x14ac:dyDescent="0.25">
      <c r="A19" s="99">
        <v>44905</v>
      </c>
      <c r="B19" s="100">
        <v>107.85300000000001</v>
      </c>
      <c r="C19" s="100">
        <v>240</v>
      </c>
      <c r="D19" s="100"/>
      <c r="E19" s="100">
        <v>0.26</v>
      </c>
      <c r="F19" s="77">
        <f t="shared" si="0"/>
        <v>0</v>
      </c>
    </row>
    <row r="20" spans="1:6" x14ac:dyDescent="0.25">
      <c r="A20" s="99">
        <v>44565</v>
      </c>
      <c r="B20" s="100">
        <v>108.16499999999999</v>
      </c>
      <c r="C20" s="100">
        <v>240</v>
      </c>
      <c r="D20" s="100">
        <v>2.1</v>
      </c>
      <c r="E20" s="100">
        <v>2.46</v>
      </c>
      <c r="F20" s="77">
        <f t="shared" si="0"/>
        <v>0.85365853658536595</v>
      </c>
    </row>
    <row r="21" spans="1:6" x14ac:dyDescent="0.25">
      <c r="A21" s="99">
        <v>45070</v>
      </c>
      <c r="B21" s="100">
        <v>108.286</v>
      </c>
      <c r="C21" s="100">
        <v>240</v>
      </c>
      <c r="D21" s="100">
        <v>5.79</v>
      </c>
      <c r="E21" s="100">
        <v>5.79</v>
      </c>
      <c r="F21" s="77">
        <f t="shared" si="0"/>
        <v>1</v>
      </c>
    </row>
    <row r="22" spans="1:6" x14ac:dyDescent="0.25">
      <c r="A22" s="99">
        <v>44538</v>
      </c>
      <c r="B22" s="100">
        <v>109.92999999999999</v>
      </c>
      <c r="C22" s="100">
        <v>240</v>
      </c>
      <c r="D22" s="100"/>
      <c r="E22" s="100">
        <v>0.3</v>
      </c>
      <c r="F22" s="77">
        <f t="shared" si="0"/>
        <v>0</v>
      </c>
    </row>
    <row r="23" spans="1:6" x14ac:dyDescent="0.25">
      <c r="A23" s="99">
        <v>44889</v>
      </c>
      <c r="B23" s="100">
        <v>110.045</v>
      </c>
      <c r="C23" s="100">
        <v>240</v>
      </c>
      <c r="D23" s="100">
        <v>5.4700000000000006</v>
      </c>
      <c r="E23" s="100">
        <v>5.4700000000000006</v>
      </c>
      <c r="F23" s="77">
        <f t="shared" si="0"/>
        <v>1</v>
      </c>
    </row>
    <row r="24" spans="1:6" x14ac:dyDescent="0.25">
      <c r="A24" s="99">
        <v>44857</v>
      </c>
      <c r="B24" s="100">
        <v>110.089</v>
      </c>
      <c r="C24" s="100">
        <v>240</v>
      </c>
      <c r="D24" s="100">
        <v>1.96</v>
      </c>
      <c r="E24" s="100">
        <v>1.96</v>
      </c>
      <c r="F24" s="77">
        <f t="shared" si="0"/>
        <v>1</v>
      </c>
    </row>
    <row r="25" spans="1:6" x14ac:dyDescent="0.25">
      <c r="A25" s="99">
        <v>44553</v>
      </c>
      <c r="B25" s="100">
        <v>110.583</v>
      </c>
      <c r="C25" s="100">
        <v>240</v>
      </c>
      <c r="D25" s="100">
        <v>2.36</v>
      </c>
      <c r="E25" s="100">
        <v>2.36</v>
      </c>
      <c r="F25" s="77">
        <f t="shared" si="0"/>
        <v>1</v>
      </c>
    </row>
    <row r="26" spans="1:6" x14ac:dyDescent="0.25">
      <c r="A26" s="99">
        <v>44462</v>
      </c>
      <c r="B26" s="100">
        <v>110.947</v>
      </c>
      <c r="C26" s="100">
        <v>240</v>
      </c>
      <c r="D26" s="100">
        <v>2.2400000000000002</v>
      </c>
      <c r="E26" s="100">
        <v>6.82</v>
      </c>
      <c r="F26" s="77">
        <f t="shared" si="0"/>
        <v>0.32844574780058655</v>
      </c>
    </row>
    <row r="27" spans="1:6" x14ac:dyDescent="0.25">
      <c r="A27" s="99">
        <v>44206</v>
      </c>
      <c r="B27" s="100">
        <v>111.06399999999999</v>
      </c>
      <c r="C27" s="100">
        <v>240</v>
      </c>
      <c r="D27" s="100"/>
      <c r="E27" s="100">
        <v>8.875</v>
      </c>
      <c r="F27" s="77">
        <f t="shared" si="0"/>
        <v>0</v>
      </c>
    </row>
    <row r="28" spans="1:6" x14ac:dyDescent="0.25">
      <c r="A28" s="99">
        <v>44916</v>
      </c>
      <c r="B28" s="100">
        <v>111.636</v>
      </c>
      <c r="C28" s="100">
        <v>240</v>
      </c>
      <c r="D28" s="100">
        <v>1.24</v>
      </c>
      <c r="E28" s="100">
        <v>1.24</v>
      </c>
      <c r="F28" s="77">
        <f t="shared" si="0"/>
        <v>1</v>
      </c>
    </row>
    <row r="29" spans="1:6" x14ac:dyDescent="0.25">
      <c r="A29" s="99">
        <v>44248</v>
      </c>
      <c r="B29" s="100">
        <v>111.709</v>
      </c>
      <c r="C29" s="100">
        <v>240</v>
      </c>
      <c r="D29" s="100">
        <v>9.3019999999999996</v>
      </c>
      <c r="E29" s="100">
        <v>18.118000000000002</v>
      </c>
      <c r="F29" s="77">
        <f t="shared" si="0"/>
        <v>0.51341207638812225</v>
      </c>
    </row>
    <row r="30" spans="1:6" x14ac:dyDescent="0.25">
      <c r="A30" s="99">
        <v>44632</v>
      </c>
      <c r="B30" s="100">
        <v>112.43299999999999</v>
      </c>
      <c r="C30" s="100">
        <v>240</v>
      </c>
      <c r="D30" s="100">
        <v>0.6</v>
      </c>
      <c r="E30" s="100">
        <v>6.46</v>
      </c>
      <c r="F30" s="77">
        <f t="shared" si="0"/>
        <v>9.2879256965944276E-2</v>
      </c>
    </row>
    <row r="31" spans="1:6" x14ac:dyDescent="0.25">
      <c r="A31" s="99">
        <v>44901</v>
      </c>
      <c r="B31" s="100">
        <v>112.65600000000001</v>
      </c>
      <c r="C31" s="100">
        <v>240</v>
      </c>
      <c r="D31" s="100">
        <v>3.64</v>
      </c>
      <c r="E31" s="100">
        <v>4.5600000000000005</v>
      </c>
      <c r="F31" s="77">
        <f t="shared" si="0"/>
        <v>0.79824561403508765</v>
      </c>
    </row>
    <row r="32" spans="1:6" x14ac:dyDescent="0.25">
      <c r="A32" s="99">
        <v>45098</v>
      </c>
      <c r="B32" s="100">
        <v>113.03800000000001</v>
      </c>
      <c r="C32" s="100">
        <v>240</v>
      </c>
      <c r="D32" s="100">
        <v>1.74</v>
      </c>
      <c r="E32" s="100">
        <v>9.26</v>
      </c>
      <c r="F32" s="77">
        <f t="shared" si="0"/>
        <v>0.18790496760259179</v>
      </c>
    </row>
    <row r="33" spans="1:6" x14ac:dyDescent="0.25">
      <c r="A33" s="99">
        <v>44531</v>
      </c>
      <c r="B33" s="100">
        <v>113.137</v>
      </c>
      <c r="C33" s="100">
        <v>240</v>
      </c>
      <c r="D33" s="100">
        <v>1.0900000000000001</v>
      </c>
      <c r="E33" s="100">
        <v>13.93</v>
      </c>
      <c r="F33" s="77">
        <f t="shared" si="0"/>
        <v>7.8248384781048105E-2</v>
      </c>
    </row>
    <row r="34" spans="1:6" x14ac:dyDescent="0.25">
      <c r="A34" s="99">
        <v>44308</v>
      </c>
      <c r="B34" s="100">
        <v>113.971</v>
      </c>
      <c r="C34" s="100">
        <v>240</v>
      </c>
      <c r="D34" s="100">
        <v>7.38</v>
      </c>
      <c r="E34" s="100">
        <v>10.48</v>
      </c>
      <c r="F34" s="77">
        <f t="shared" si="0"/>
        <v>0.70419847328244267</v>
      </c>
    </row>
    <row r="35" spans="1:6" x14ac:dyDescent="0.25">
      <c r="A35" s="99">
        <v>44844</v>
      </c>
      <c r="B35" s="100">
        <v>114.34399999999999</v>
      </c>
      <c r="C35" s="100">
        <v>240</v>
      </c>
      <c r="D35" s="100">
        <v>2.93</v>
      </c>
      <c r="E35" s="100">
        <v>6.57</v>
      </c>
      <c r="F35" s="77">
        <f t="shared" si="0"/>
        <v>0.44596651445966518</v>
      </c>
    </row>
    <row r="36" spans="1:6" x14ac:dyDescent="0.25">
      <c r="A36" s="99">
        <v>45178</v>
      </c>
      <c r="B36" s="100">
        <v>114.74799999999999</v>
      </c>
      <c r="C36" s="100">
        <v>240</v>
      </c>
      <c r="D36" s="100">
        <v>4.0199999999999996</v>
      </c>
      <c r="E36" s="100">
        <v>13.1</v>
      </c>
      <c r="F36" s="77">
        <f t="shared" si="0"/>
        <v>0.30687022900763355</v>
      </c>
    </row>
    <row r="37" spans="1:6" x14ac:dyDescent="0.25">
      <c r="A37" s="99">
        <v>45071</v>
      </c>
      <c r="B37" s="100">
        <v>114.901</v>
      </c>
      <c r="C37" s="100">
        <v>240</v>
      </c>
      <c r="D37" s="100">
        <v>3.91</v>
      </c>
      <c r="E37" s="100">
        <v>13.85</v>
      </c>
      <c r="F37" s="77">
        <f t="shared" si="0"/>
        <v>0.28231046931407944</v>
      </c>
    </row>
    <row r="38" spans="1:6" x14ac:dyDescent="0.25">
      <c r="A38" s="99">
        <v>44348</v>
      </c>
      <c r="B38" s="100">
        <v>115.202</v>
      </c>
      <c r="C38" s="100">
        <v>240</v>
      </c>
      <c r="D38" s="100">
        <v>4.4640000000000004</v>
      </c>
      <c r="E38" s="100">
        <v>4.4640000000000004</v>
      </c>
      <c r="F38" s="77">
        <f t="shared" si="0"/>
        <v>1</v>
      </c>
    </row>
    <row r="39" spans="1:6" x14ac:dyDescent="0.25">
      <c r="A39" s="99">
        <v>44295</v>
      </c>
      <c r="B39" s="100">
        <v>115.502</v>
      </c>
      <c r="C39" s="100">
        <v>240</v>
      </c>
      <c r="D39" s="100">
        <v>13.773</v>
      </c>
      <c r="E39" s="100">
        <v>20.789000000000001</v>
      </c>
      <c r="F39" s="77">
        <f t="shared" si="0"/>
        <v>0.66251382942902493</v>
      </c>
    </row>
    <row r="40" spans="1:6" x14ac:dyDescent="0.25">
      <c r="A40" s="99">
        <v>44441</v>
      </c>
      <c r="B40" s="100">
        <v>115.729</v>
      </c>
      <c r="C40" s="100">
        <v>240</v>
      </c>
      <c r="D40" s="100">
        <v>6.05</v>
      </c>
      <c r="E40" s="100">
        <v>6.05</v>
      </c>
      <c r="F40" s="77">
        <f t="shared" si="0"/>
        <v>1</v>
      </c>
    </row>
    <row r="41" spans="1:6" x14ac:dyDescent="0.25">
      <c r="A41" s="99">
        <v>44652</v>
      </c>
      <c r="B41" s="100">
        <v>116.726</v>
      </c>
      <c r="C41" s="100">
        <v>240</v>
      </c>
      <c r="D41" s="100"/>
      <c r="E41" s="100">
        <v>7.88</v>
      </c>
      <c r="F41" s="77">
        <f t="shared" si="0"/>
        <v>0</v>
      </c>
    </row>
    <row r="42" spans="1:6" x14ac:dyDescent="0.25">
      <c r="A42" s="99">
        <v>44646</v>
      </c>
      <c r="B42" s="100">
        <v>117.42</v>
      </c>
      <c r="C42" s="100">
        <v>240</v>
      </c>
      <c r="D42" s="100">
        <v>0.94</v>
      </c>
      <c r="E42" s="100">
        <v>6.6399999999999988</v>
      </c>
      <c r="F42" s="77">
        <f t="shared" si="0"/>
        <v>0.14156626506024098</v>
      </c>
    </row>
    <row r="43" spans="1:6" x14ac:dyDescent="0.25">
      <c r="A43" s="99">
        <v>44233</v>
      </c>
      <c r="B43" s="100">
        <v>117.925</v>
      </c>
      <c r="C43" s="100">
        <v>240</v>
      </c>
      <c r="D43" s="100">
        <v>9.2439999999999998</v>
      </c>
      <c r="E43" s="100">
        <v>9.2439999999999998</v>
      </c>
      <c r="F43" s="77">
        <f t="shared" si="0"/>
        <v>1</v>
      </c>
    </row>
    <row r="44" spans="1:6" x14ac:dyDescent="0.25">
      <c r="A44" s="99">
        <v>45090</v>
      </c>
      <c r="B44" s="100">
        <v>118.32</v>
      </c>
      <c r="C44" s="100">
        <v>240</v>
      </c>
      <c r="D44" s="100">
        <v>0.3</v>
      </c>
      <c r="E44" s="100">
        <v>12.02</v>
      </c>
      <c r="F44" s="77">
        <f t="shared" si="0"/>
        <v>2.4958402662229616E-2</v>
      </c>
    </row>
    <row r="45" spans="1:6" x14ac:dyDescent="0.25">
      <c r="A45" s="99">
        <v>44523</v>
      </c>
      <c r="B45" s="100">
        <v>119.812</v>
      </c>
      <c r="C45" s="100">
        <v>240</v>
      </c>
      <c r="D45" s="100"/>
      <c r="E45" s="100">
        <v>2.67</v>
      </c>
      <c r="F45" s="77">
        <f t="shared" si="0"/>
        <v>0</v>
      </c>
    </row>
    <row r="46" spans="1:6" x14ac:dyDescent="0.25">
      <c r="A46" s="99">
        <v>45272</v>
      </c>
      <c r="B46" s="100">
        <v>120.479</v>
      </c>
      <c r="C46" s="100">
        <v>240</v>
      </c>
      <c r="D46" s="100">
        <v>1.2</v>
      </c>
      <c r="E46" s="100">
        <v>1.2</v>
      </c>
      <c r="F46" s="77">
        <f t="shared" si="0"/>
        <v>1</v>
      </c>
    </row>
    <row r="47" spans="1:6" x14ac:dyDescent="0.25">
      <c r="A47" s="99">
        <v>44554</v>
      </c>
      <c r="B47" s="100">
        <v>121.152</v>
      </c>
      <c r="C47" s="100">
        <v>240</v>
      </c>
      <c r="D47" s="100">
        <v>2.5</v>
      </c>
      <c r="E47" s="100">
        <v>2.5</v>
      </c>
      <c r="F47" s="77">
        <f t="shared" si="0"/>
        <v>1</v>
      </c>
    </row>
    <row r="48" spans="1:6" x14ac:dyDescent="0.25">
      <c r="A48" s="99">
        <v>44935</v>
      </c>
      <c r="B48" s="100">
        <v>122.867</v>
      </c>
      <c r="C48" s="100">
        <v>240</v>
      </c>
      <c r="D48" s="100">
        <v>2.17</v>
      </c>
      <c r="E48" s="100">
        <v>10.9</v>
      </c>
      <c r="F48" s="77">
        <f t="shared" si="0"/>
        <v>0.19908256880733943</v>
      </c>
    </row>
    <row r="49" spans="1:6" x14ac:dyDescent="0.25">
      <c r="A49" s="99">
        <v>44566</v>
      </c>
      <c r="B49" s="100">
        <v>123.44800000000001</v>
      </c>
      <c r="C49" s="100">
        <v>240</v>
      </c>
      <c r="D49" s="100">
        <v>0.41</v>
      </c>
      <c r="E49" s="100">
        <v>18.57</v>
      </c>
      <c r="F49" s="77">
        <f t="shared" si="0"/>
        <v>2.2078621432417875E-2</v>
      </c>
    </row>
    <row r="50" spans="1:6" x14ac:dyDescent="0.25">
      <c r="A50" s="99">
        <v>44226</v>
      </c>
      <c r="B50" s="100">
        <v>123.458</v>
      </c>
      <c r="C50" s="100">
        <v>240</v>
      </c>
      <c r="D50" s="100">
        <v>18.97</v>
      </c>
      <c r="E50" s="100">
        <v>18.97</v>
      </c>
      <c r="F50" s="77">
        <f t="shared" si="0"/>
        <v>1</v>
      </c>
    </row>
    <row r="51" spans="1:6" x14ac:dyDescent="0.25">
      <c r="A51" s="99">
        <v>44454</v>
      </c>
      <c r="B51" s="100">
        <v>123.828</v>
      </c>
      <c r="C51" s="100">
        <v>240</v>
      </c>
      <c r="D51" s="100">
        <v>6.82</v>
      </c>
      <c r="E51" s="100">
        <v>6.82</v>
      </c>
      <c r="F51" s="77">
        <f t="shared" si="0"/>
        <v>1</v>
      </c>
    </row>
    <row r="52" spans="1:6" x14ac:dyDescent="0.25">
      <c r="A52" s="99">
        <v>45081</v>
      </c>
      <c r="B52" s="100">
        <v>124.07499999999999</v>
      </c>
      <c r="C52" s="100">
        <v>240</v>
      </c>
      <c r="D52" s="100">
        <v>4.34</v>
      </c>
      <c r="E52" s="100">
        <v>12.96</v>
      </c>
      <c r="F52" s="77">
        <f t="shared" si="0"/>
        <v>0.33487654320987653</v>
      </c>
    </row>
    <row r="53" spans="1:6" x14ac:dyDescent="0.25">
      <c r="A53" s="99">
        <v>44235</v>
      </c>
      <c r="B53" s="100">
        <v>124.893</v>
      </c>
      <c r="C53" s="100">
        <v>240</v>
      </c>
      <c r="D53" s="100">
        <v>17.998999999999999</v>
      </c>
      <c r="E53" s="100">
        <v>20.110999999999997</v>
      </c>
      <c r="F53" s="77">
        <f t="shared" si="0"/>
        <v>0.89498284520908966</v>
      </c>
    </row>
    <row r="54" spans="1:6" x14ac:dyDescent="0.25">
      <c r="A54" s="99">
        <v>45217</v>
      </c>
      <c r="B54" s="100">
        <v>126.351</v>
      </c>
      <c r="C54" s="100">
        <v>240</v>
      </c>
      <c r="D54" s="100">
        <v>4.8099999999999996</v>
      </c>
      <c r="E54" s="100">
        <v>14.120000000000001</v>
      </c>
      <c r="F54" s="77">
        <f t="shared" si="0"/>
        <v>0.34065155807365433</v>
      </c>
    </row>
    <row r="55" spans="1:6" x14ac:dyDescent="0.25">
      <c r="A55" s="99">
        <v>44234</v>
      </c>
      <c r="B55" s="100">
        <v>127.423</v>
      </c>
      <c r="C55" s="100">
        <v>240</v>
      </c>
      <c r="D55" s="100">
        <v>19.966999999999999</v>
      </c>
      <c r="E55" s="100">
        <v>19.966999999999999</v>
      </c>
      <c r="F55" s="77">
        <f t="shared" si="0"/>
        <v>1</v>
      </c>
    </row>
    <row r="56" spans="1:6" x14ac:dyDescent="0.25">
      <c r="A56" s="99">
        <v>44679</v>
      </c>
      <c r="B56" s="100">
        <v>128.09</v>
      </c>
      <c r="C56" s="100">
        <v>240</v>
      </c>
      <c r="D56" s="100">
        <v>0.32</v>
      </c>
      <c r="E56" s="100">
        <v>11.06</v>
      </c>
      <c r="F56" s="77">
        <f t="shared" si="0"/>
        <v>2.8933092224231464E-2</v>
      </c>
    </row>
    <row r="57" spans="1:6" x14ac:dyDescent="0.25">
      <c r="A57" s="99">
        <v>44877</v>
      </c>
      <c r="B57" s="100">
        <v>129.571</v>
      </c>
      <c r="C57" s="100">
        <v>240</v>
      </c>
      <c r="D57" s="100">
        <v>10.71</v>
      </c>
      <c r="E57" s="100">
        <v>10.71</v>
      </c>
      <c r="F57" s="77">
        <f t="shared" si="0"/>
        <v>1</v>
      </c>
    </row>
    <row r="58" spans="1:6" x14ac:dyDescent="0.25">
      <c r="A58" s="99">
        <v>44772</v>
      </c>
      <c r="B58" s="100">
        <v>129.68100000000001</v>
      </c>
      <c r="C58" s="100">
        <v>240</v>
      </c>
      <c r="D58" s="100">
        <v>2</v>
      </c>
      <c r="E58" s="100">
        <v>30.849999999999998</v>
      </c>
      <c r="F58" s="77">
        <f t="shared" si="0"/>
        <v>6.4829821717990274E-2</v>
      </c>
    </row>
    <row r="59" spans="1:6" x14ac:dyDescent="0.25">
      <c r="A59" s="99">
        <v>44893</v>
      </c>
      <c r="B59" s="100">
        <v>130.45400000000001</v>
      </c>
      <c r="C59" s="100">
        <v>240</v>
      </c>
      <c r="D59" s="100">
        <v>17.649999999999999</v>
      </c>
      <c r="E59" s="100">
        <v>17.79</v>
      </c>
      <c r="F59" s="77">
        <f t="shared" si="0"/>
        <v>0.99213041034288918</v>
      </c>
    </row>
    <row r="60" spans="1:6" x14ac:dyDescent="0.25">
      <c r="A60" s="99">
        <v>45099</v>
      </c>
      <c r="B60" s="100">
        <v>131.03100000000001</v>
      </c>
      <c r="C60" s="100">
        <v>240</v>
      </c>
      <c r="D60" s="100">
        <v>5.43</v>
      </c>
      <c r="E60" s="100">
        <v>21.59</v>
      </c>
      <c r="F60" s="77">
        <f t="shared" si="0"/>
        <v>0.25150532654006486</v>
      </c>
    </row>
    <row r="61" spans="1:6" x14ac:dyDescent="0.25">
      <c r="A61" s="99">
        <v>44854</v>
      </c>
      <c r="B61" s="100">
        <v>131.09799999999998</v>
      </c>
      <c r="C61" s="100">
        <v>240</v>
      </c>
      <c r="D61" s="100">
        <v>23.939999999999998</v>
      </c>
      <c r="E61" s="100">
        <v>24.4</v>
      </c>
      <c r="F61" s="77">
        <f t="shared" si="0"/>
        <v>0.98114754098360657</v>
      </c>
    </row>
    <row r="62" spans="1:6" x14ac:dyDescent="0.25">
      <c r="A62" s="99">
        <v>44856</v>
      </c>
      <c r="B62" s="100">
        <v>131.43299999999999</v>
      </c>
      <c r="C62" s="100">
        <v>240</v>
      </c>
      <c r="D62" s="100">
        <v>15.276</v>
      </c>
      <c r="E62" s="100">
        <v>16.986000000000001</v>
      </c>
      <c r="F62" s="77">
        <f t="shared" si="0"/>
        <v>0.89932885906040261</v>
      </c>
    </row>
    <row r="63" spans="1:6" x14ac:dyDescent="0.25">
      <c r="A63" s="99">
        <v>44886</v>
      </c>
      <c r="B63" s="100">
        <v>131.54499999999999</v>
      </c>
      <c r="C63" s="100">
        <v>240</v>
      </c>
      <c r="D63" s="100">
        <v>28.48</v>
      </c>
      <c r="E63" s="100">
        <v>28.48</v>
      </c>
      <c r="F63" s="77">
        <f t="shared" si="0"/>
        <v>1</v>
      </c>
    </row>
    <row r="64" spans="1:6" x14ac:dyDescent="0.25">
      <c r="A64" s="99">
        <v>45084</v>
      </c>
      <c r="B64" s="100">
        <v>131.61799999999999</v>
      </c>
      <c r="C64" s="100">
        <v>240</v>
      </c>
      <c r="D64" s="100">
        <v>2.56</v>
      </c>
      <c r="E64" s="100">
        <v>15.540000000000001</v>
      </c>
      <c r="F64" s="77">
        <f t="shared" si="0"/>
        <v>0.16473616473616473</v>
      </c>
    </row>
    <row r="65" spans="1:6" x14ac:dyDescent="0.25">
      <c r="A65" s="99">
        <v>44524</v>
      </c>
      <c r="B65" s="100">
        <v>133.40299999999999</v>
      </c>
      <c r="C65" s="100">
        <v>240</v>
      </c>
      <c r="D65" s="100"/>
      <c r="E65" s="100">
        <v>10.52</v>
      </c>
      <c r="F65" s="77">
        <f t="shared" si="0"/>
        <v>0</v>
      </c>
    </row>
    <row r="66" spans="1:6" x14ac:dyDescent="0.25">
      <c r="A66" s="99">
        <v>44880</v>
      </c>
      <c r="B66" s="100">
        <v>134.36500000000001</v>
      </c>
      <c r="C66" s="100">
        <v>240</v>
      </c>
      <c r="D66" s="100">
        <v>24.669999999999998</v>
      </c>
      <c r="E66" s="100">
        <v>29.47</v>
      </c>
      <c r="F66" s="77">
        <f t="shared" si="0"/>
        <v>0.83712249745503897</v>
      </c>
    </row>
    <row r="67" spans="1:6" x14ac:dyDescent="0.25">
      <c r="A67" s="99">
        <v>44855</v>
      </c>
      <c r="B67" s="100">
        <v>135.27199999999999</v>
      </c>
      <c r="C67" s="100">
        <v>240</v>
      </c>
      <c r="D67" s="100">
        <v>26.299999999999997</v>
      </c>
      <c r="E67" s="100">
        <v>26.299999999999997</v>
      </c>
      <c r="F67" s="77">
        <f t="shared" si="0"/>
        <v>1</v>
      </c>
    </row>
    <row r="68" spans="1:6" x14ac:dyDescent="0.25">
      <c r="A68" s="99">
        <v>44934</v>
      </c>
      <c r="B68" s="100">
        <v>136.77199999999999</v>
      </c>
      <c r="C68" s="100">
        <v>240</v>
      </c>
      <c r="D68" s="100">
        <v>0.31</v>
      </c>
      <c r="E68" s="100">
        <v>19.309999999999999</v>
      </c>
      <c r="F68" s="77">
        <f t="shared" ref="F68:F131" si="1">+D68/E68</f>
        <v>1.6053858104609013E-2</v>
      </c>
    </row>
    <row r="69" spans="1:6" x14ac:dyDescent="0.25">
      <c r="A69" s="99">
        <v>44453</v>
      </c>
      <c r="B69" s="100">
        <v>138.15100000000001</v>
      </c>
      <c r="C69" s="100">
        <v>240</v>
      </c>
      <c r="D69" s="100">
        <v>20.75</v>
      </c>
      <c r="E69" s="100">
        <v>32.480000000000004</v>
      </c>
      <c r="F69" s="77">
        <f t="shared" si="1"/>
        <v>0.63885467980295563</v>
      </c>
    </row>
    <row r="70" spans="1:6" x14ac:dyDescent="0.25">
      <c r="A70" s="99">
        <v>44311</v>
      </c>
      <c r="B70" s="100">
        <v>139.27500000000001</v>
      </c>
      <c r="C70" s="100">
        <v>240</v>
      </c>
      <c r="D70" s="100">
        <v>35.4</v>
      </c>
      <c r="E70" s="100">
        <v>36.75</v>
      </c>
      <c r="F70" s="77">
        <f t="shared" si="1"/>
        <v>0.96326530612244898</v>
      </c>
    </row>
    <row r="71" spans="1:6" x14ac:dyDescent="0.25">
      <c r="A71" s="99">
        <v>45038</v>
      </c>
      <c r="B71" s="100">
        <v>139.39400000000001</v>
      </c>
      <c r="C71" s="100">
        <v>240</v>
      </c>
      <c r="D71" s="100">
        <v>29.99</v>
      </c>
      <c r="E71" s="100">
        <v>33.479999999999997</v>
      </c>
      <c r="F71" s="77">
        <f t="shared" si="1"/>
        <v>0.89575866188769415</v>
      </c>
    </row>
    <row r="72" spans="1:6" x14ac:dyDescent="0.25">
      <c r="A72" s="99">
        <v>45229</v>
      </c>
      <c r="B72" s="100">
        <v>139.53800000000001</v>
      </c>
      <c r="C72" s="100">
        <v>240</v>
      </c>
      <c r="D72" s="100">
        <v>5.5</v>
      </c>
      <c r="E72" s="100">
        <v>21.27</v>
      </c>
      <c r="F72" s="77">
        <f t="shared" si="1"/>
        <v>0.25858015984955335</v>
      </c>
    </row>
    <row r="73" spans="1:6" x14ac:dyDescent="0.25">
      <c r="A73" s="99">
        <v>45076</v>
      </c>
      <c r="B73" s="100">
        <v>139.61199999999999</v>
      </c>
      <c r="C73" s="100">
        <v>240</v>
      </c>
      <c r="D73" s="100">
        <v>11.74</v>
      </c>
      <c r="E73" s="100">
        <v>32.32</v>
      </c>
      <c r="F73" s="77">
        <f t="shared" si="1"/>
        <v>0.36324257425742573</v>
      </c>
    </row>
    <row r="74" spans="1:6" x14ac:dyDescent="0.25">
      <c r="A74" s="99">
        <v>45085</v>
      </c>
      <c r="B74" s="100">
        <v>141.16399999999999</v>
      </c>
      <c r="C74" s="100">
        <v>240</v>
      </c>
      <c r="D74" s="100">
        <v>5.37</v>
      </c>
      <c r="E74" s="100">
        <v>30.59</v>
      </c>
      <c r="F74" s="77">
        <f t="shared" si="1"/>
        <v>0.17554756456358286</v>
      </c>
    </row>
    <row r="75" spans="1:6" x14ac:dyDescent="0.25">
      <c r="A75" s="99">
        <v>44216</v>
      </c>
      <c r="B75" s="100">
        <v>141.76299999999998</v>
      </c>
      <c r="C75" s="100">
        <v>240</v>
      </c>
      <c r="D75" s="100">
        <v>40.808999999999997</v>
      </c>
      <c r="E75" s="100">
        <v>40.808999999999997</v>
      </c>
      <c r="F75" s="77">
        <f t="shared" si="1"/>
        <v>1</v>
      </c>
    </row>
    <row r="76" spans="1:6" x14ac:dyDescent="0.25">
      <c r="A76" s="99">
        <v>45234</v>
      </c>
      <c r="B76" s="100">
        <v>142.351</v>
      </c>
      <c r="C76" s="100">
        <v>240</v>
      </c>
      <c r="D76" s="100">
        <v>7.08</v>
      </c>
      <c r="E76" s="100">
        <v>19.5</v>
      </c>
      <c r="F76" s="77">
        <f t="shared" si="1"/>
        <v>0.36307692307692307</v>
      </c>
    </row>
    <row r="77" spans="1:6" x14ac:dyDescent="0.25">
      <c r="A77" s="99">
        <v>45180</v>
      </c>
      <c r="B77" s="100">
        <v>143.21899999999999</v>
      </c>
      <c r="C77" s="100">
        <v>240</v>
      </c>
      <c r="D77" s="100">
        <v>3.49</v>
      </c>
      <c r="E77" s="100">
        <v>35.93</v>
      </c>
      <c r="F77" s="77">
        <f t="shared" si="1"/>
        <v>9.7133314778736435E-2</v>
      </c>
    </row>
    <row r="78" spans="1:6" x14ac:dyDescent="0.25">
      <c r="A78" s="99">
        <v>44631</v>
      </c>
      <c r="B78" s="100">
        <v>143.82900000000001</v>
      </c>
      <c r="C78" s="100">
        <v>240</v>
      </c>
      <c r="D78" s="100">
        <v>3.83</v>
      </c>
      <c r="E78" s="100">
        <v>32.31</v>
      </c>
      <c r="F78" s="77">
        <f t="shared" si="1"/>
        <v>0.11853915196533581</v>
      </c>
    </row>
    <row r="79" spans="1:6" x14ac:dyDescent="0.25">
      <c r="A79" s="99">
        <v>44663</v>
      </c>
      <c r="B79" s="100">
        <v>144.364</v>
      </c>
      <c r="C79" s="100">
        <v>240</v>
      </c>
      <c r="D79" s="100">
        <v>2.2599999999999998</v>
      </c>
      <c r="E79" s="100">
        <v>34.687999999999995</v>
      </c>
      <c r="F79" s="77">
        <f t="shared" si="1"/>
        <v>6.515221402214022E-2</v>
      </c>
    </row>
    <row r="80" spans="1:6" x14ac:dyDescent="0.25">
      <c r="A80" s="99">
        <v>45268</v>
      </c>
      <c r="B80" s="100">
        <v>144.423</v>
      </c>
      <c r="C80" s="100">
        <v>240</v>
      </c>
      <c r="D80" s="100">
        <v>3.73</v>
      </c>
      <c r="E80" s="100">
        <v>22.23</v>
      </c>
      <c r="F80" s="77">
        <f t="shared" si="1"/>
        <v>0.16779127305443095</v>
      </c>
    </row>
    <row r="81" spans="1:6" x14ac:dyDescent="0.25">
      <c r="A81" s="99">
        <v>44288</v>
      </c>
      <c r="B81" s="100">
        <v>145.61099999999999</v>
      </c>
      <c r="C81" s="100">
        <v>240</v>
      </c>
      <c r="D81" s="100">
        <v>20.911999999999999</v>
      </c>
      <c r="E81" s="100">
        <v>49.396000000000001</v>
      </c>
      <c r="F81" s="77">
        <f t="shared" si="1"/>
        <v>0.42335411774232728</v>
      </c>
    </row>
    <row r="82" spans="1:6" x14ac:dyDescent="0.25">
      <c r="A82" s="99">
        <v>44472</v>
      </c>
      <c r="B82" s="100">
        <v>145.92599999999999</v>
      </c>
      <c r="C82" s="100">
        <v>240</v>
      </c>
      <c r="D82" s="100">
        <v>11.6</v>
      </c>
      <c r="E82" s="100">
        <v>41.072000000000003</v>
      </c>
      <c r="F82" s="77">
        <f t="shared" si="1"/>
        <v>0.28243085313595634</v>
      </c>
    </row>
    <row r="83" spans="1:6" x14ac:dyDescent="0.25">
      <c r="A83" s="99">
        <v>44403</v>
      </c>
      <c r="B83" s="100">
        <v>149.06</v>
      </c>
      <c r="C83" s="100">
        <v>240</v>
      </c>
      <c r="D83" s="100">
        <v>11.63</v>
      </c>
      <c r="E83" s="100">
        <v>40.04</v>
      </c>
      <c r="F83" s="77">
        <f t="shared" si="1"/>
        <v>0.29045954045954048</v>
      </c>
    </row>
    <row r="84" spans="1:6" x14ac:dyDescent="0.25">
      <c r="A84" s="99">
        <v>45078</v>
      </c>
      <c r="B84" s="100">
        <v>152.18900000000002</v>
      </c>
      <c r="C84" s="100">
        <v>240</v>
      </c>
      <c r="D84" s="100">
        <v>15.97</v>
      </c>
      <c r="E84" s="100">
        <v>45.53</v>
      </c>
      <c r="F84" s="77">
        <f t="shared" si="1"/>
        <v>0.35075774214803429</v>
      </c>
    </row>
    <row r="85" spans="1:6" x14ac:dyDescent="0.25">
      <c r="A85" s="99">
        <v>45079</v>
      </c>
      <c r="B85" s="100">
        <v>152.26500000000001</v>
      </c>
      <c r="C85" s="100">
        <v>240</v>
      </c>
      <c r="D85" s="100">
        <v>4.99</v>
      </c>
      <c r="E85" s="100">
        <v>43.470000000000006</v>
      </c>
      <c r="F85" s="77">
        <f t="shared" si="1"/>
        <v>0.11479181044398434</v>
      </c>
    </row>
    <row r="86" spans="1:6" x14ac:dyDescent="0.25">
      <c r="A86" s="99">
        <v>44498</v>
      </c>
      <c r="B86" s="100">
        <v>157.928</v>
      </c>
      <c r="C86" s="100">
        <v>240</v>
      </c>
      <c r="D86" s="100">
        <v>8.67</v>
      </c>
      <c r="E86" s="100">
        <v>61.138000000000005</v>
      </c>
      <c r="F86" s="77">
        <f t="shared" si="1"/>
        <v>0.14181033072720728</v>
      </c>
    </row>
    <row r="87" spans="1:6" x14ac:dyDescent="0.25">
      <c r="A87" s="99">
        <v>44874</v>
      </c>
      <c r="B87" s="100">
        <v>158.321</v>
      </c>
      <c r="C87" s="100">
        <v>240</v>
      </c>
      <c r="D87" s="100">
        <v>31.029999999999998</v>
      </c>
      <c r="E87" s="100">
        <v>34.089999999999996</v>
      </c>
      <c r="F87" s="77">
        <f t="shared" si="1"/>
        <v>0.91023760633616901</v>
      </c>
    </row>
    <row r="88" spans="1:6" x14ac:dyDescent="0.25">
      <c r="A88" s="99">
        <v>44463</v>
      </c>
      <c r="B88" s="100">
        <v>159.012</v>
      </c>
      <c r="C88" s="100">
        <v>240</v>
      </c>
      <c r="D88" s="100">
        <v>6.4</v>
      </c>
      <c r="E88" s="100">
        <v>40.783999999999999</v>
      </c>
      <c r="F88" s="77">
        <f t="shared" si="1"/>
        <v>0.15692428403295411</v>
      </c>
    </row>
    <row r="89" spans="1:6" x14ac:dyDescent="0.25">
      <c r="A89" s="99">
        <v>44642</v>
      </c>
      <c r="B89" s="100">
        <v>160.251</v>
      </c>
      <c r="C89" s="100">
        <v>240</v>
      </c>
      <c r="D89" s="100">
        <v>2.66</v>
      </c>
      <c r="E89" s="100">
        <v>34.36</v>
      </c>
      <c r="F89" s="77">
        <f t="shared" si="1"/>
        <v>7.7415599534342266E-2</v>
      </c>
    </row>
    <row r="90" spans="1:6" x14ac:dyDescent="0.25">
      <c r="A90" s="99">
        <v>44890</v>
      </c>
      <c r="B90" s="100">
        <v>160.947</v>
      </c>
      <c r="C90" s="100">
        <v>240</v>
      </c>
      <c r="D90" s="100">
        <v>43.78</v>
      </c>
      <c r="E90" s="100">
        <v>45.72</v>
      </c>
      <c r="F90" s="77">
        <f t="shared" si="1"/>
        <v>0.95756780402449704</v>
      </c>
    </row>
    <row r="91" spans="1:6" x14ac:dyDescent="0.25">
      <c r="A91" s="99">
        <v>44819</v>
      </c>
      <c r="B91" s="100">
        <v>162.13499999999999</v>
      </c>
      <c r="C91" s="100">
        <v>240</v>
      </c>
      <c r="D91" s="100">
        <v>0.94</v>
      </c>
      <c r="E91" s="100">
        <v>47.14</v>
      </c>
      <c r="F91" s="77">
        <f t="shared" si="1"/>
        <v>1.9940602460755196E-2</v>
      </c>
    </row>
    <row r="92" spans="1:6" x14ac:dyDescent="0.25">
      <c r="A92" s="99">
        <v>44363</v>
      </c>
      <c r="B92" s="100">
        <v>162.18799999999999</v>
      </c>
      <c r="C92" s="100">
        <v>240</v>
      </c>
      <c r="D92" s="100">
        <v>8.7799999999999994</v>
      </c>
      <c r="E92" s="100">
        <v>79.150000000000006</v>
      </c>
      <c r="F92" s="77">
        <f t="shared" si="1"/>
        <v>0.1109286165508528</v>
      </c>
    </row>
    <row r="93" spans="1:6" x14ac:dyDescent="0.25">
      <c r="A93" s="99">
        <v>45273</v>
      </c>
      <c r="B93" s="100">
        <v>163.44200000000001</v>
      </c>
      <c r="C93" s="100">
        <v>240</v>
      </c>
      <c r="D93" s="100">
        <v>15.42</v>
      </c>
      <c r="E93" s="100">
        <v>46.660000000000004</v>
      </c>
      <c r="F93" s="77">
        <f t="shared" si="1"/>
        <v>0.33047578225460778</v>
      </c>
    </row>
    <row r="94" spans="1:6" x14ac:dyDescent="0.25">
      <c r="A94" s="99">
        <v>45171</v>
      </c>
      <c r="B94" s="100">
        <v>167.899</v>
      </c>
      <c r="C94" s="100">
        <v>240</v>
      </c>
      <c r="D94" s="100">
        <v>13.3</v>
      </c>
      <c r="E94" s="100">
        <v>58.519999999999996</v>
      </c>
      <c r="F94" s="77">
        <f t="shared" si="1"/>
        <v>0.22727272727272729</v>
      </c>
    </row>
    <row r="95" spans="1:6" x14ac:dyDescent="0.25">
      <c r="A95" s="99">
        <v>44236</v>
      </c>
      <c r="B95" s="100">
        <v>169.38900000000001</v>
      </c>
      <c r="C95" s="100">
        <v>240</v>
      </c>
      <c r="D95" s="100">
        <v>29.597000000000001</v>
      </c>
      <c r="E95" s="100">
        <v>62.805</v>
      </c>
      <c r="F95" s="77">
        <f t="shared" si="1"/>
        <v>0.47125228883050713</v>
      </c>
    </row>
    <row r="96" spans="1:6" x14ac:dyDescent="0.25">
      <c r="A96" s="99">
        <v>44681</v>
      </c>
      <c r="B96" s="100">
        <v>169.71600000000001</v>
      </c>
      <c r="C96" s="100">
        <v>240</v>
      </c>
      <c r="D96" s="100">
        <v>0.87</v>
      </c>
      <c r="E96" s="100">
        <v>55.47</v>
      </c>
      <c r="F96" s="77">
        <f t="shared" si="1"/>
        <v>1.5684153596538668E-2</v>
      </c>
    </row>
    <row r="97" spans="1:6" x14ac:dyDescent="0.25">
      <c r="A97" s="99">
        <v>44627</v>
      </c>
      <c r="B97" s="100">
        <v>170.46099999999998</v>
      </c>
      <c r="C97" s="100">
        <v>240</v>
      </c>
      <c r="D97" s="100">
        <v>17.420000000000002</v>
      </c>
      <c r="E97" s="100">
        <v>41.6</v>
      </c>
      <c r="F97" s="77">
        <f t="shared" si="1"/>
        <v>0.41875000000000001</v>
      </c>
    </row>
    <row r="98" spans="1:6" x14ac:dyDescent="0.25">
      <c r="A98" s="99">
        <v>44881</v>
      </c>
      <c r="B98" s="100">
        <v>170.97800000000001</v>
      </c>
      <c r="C98" s="100">
        <v>240</v>
      </c>
      <c r="D98" s="100">
        <v>54.14</v>
      </c>
      <c r="E98" s="100">
        <v>57.22</v>
      </c>
      <c r="F98" s="77">
        <f t="shared" si="1"/>
        <v>0.94617266689968549</v>
      </c>
    </row>
    <row r="99" spans="1:6" x14ac:dyDescent="0.25">
      <c r="A99" s="99">
        <v>44365</v>
      </c>
      <c r="B99" s="100">
        <v>172.76400000000001</v>
      </c>
      <c r="C99" s="100">
        <v>240</v>
      </c>
      <c r="D99" s="100">
        <v>3.95</v>
      </c>
      <c r="E99" s="100">
        <v>52.17</v>
      </c>
      <c r="F99" s="77">
        <f t="shared" si="1"/>
        <v>7.571401188422465E-2</v>
      </c>
    </row>
    <row r="100" spans="1:6" x14ac:dyDescent="0.25">
      <c r="A100" s="99">
        <v>45185</v>
      </c>
      <c r="B100" s="100">
        <v>172.89400000000001</v>
      </c>
      <c r="C100" s="100">
        <v>240</v>
      </c>
      <c r="D100" s="100">
        <v>4.22</v>
      </c>
      <c r="E100" s="100">
        <v>49.069999999999993</v>
      </c>
      <c r="F100" s="77">
        <f t="shared" si="1"/>
        <v>8.5999592418993284E-2</v>
      </c>
    </row>
    <row r="101" spans="1:6" x14ac:dyDescent="0.25">
      <c r="A101" s="99">
        <v>44522</v>
      </c>
      <c r="B101" s="100">
        <v>175.767</v>
      </c>
      <c r="C101" s="100">
        <v>240</v>
      </c>
      <c r="D101" s="100">
        <v>10.8</v>
      </c>
      <c r="E101" s="100">
        <v>74.518000000000001</v>
      </c>
      <c r="F101" s="77">
        <f t="shared" si="1"/>
        <v>0.14493142596419659</v>
      </c>
    </row>
    <row r="102" spans="1:6" x14ac:dyDescent="0.25">
      <c r="A102" s="99">
        <v>45225</v>
      </c>
      <c r="B102" s="100">
        <v>180.16800000000001</v>
      </c>
      <c r="C102" s="100">
        <v>240</v>
      </c>
      <c r="D102" s="100">
        <v>17</v>
      </c>
      <c r="E102" s="100">
        <v>69.040000000000006</v>
      </c>
      <c r="F102" s="77">
        <f t="shared" si="1"/>
        <v>0.24623406720741597</v>
      </c>
    </row>
    <row r="103" spans="1:6" x14ac:dyDescent="0.25">
      <c r="A103" s="99">
        <v>44237</v>
      </c>
      <c r="B103" s="100">
        <v>181.06799999999998</v>
      </c>
      <c r="C103" s="100">
        <v>240</v>
      </c>
      <c r="D103" s="100">
        <v>14.207000000000001</v>
      </c>
      <c r="E103" s="100">
        <v>71.033000000000001</v>
      </c>
      <c r="F103" s="77">
        <f t="shared" si="1"/>
        <v>0.20000563118550532</v>
      </c>
    </row>
    <row r="104" spans="1:6" x14ac:dyDescent="0.25">
      <c r="A104" s="99">
        <v>44556</v>
      </c>
      <c r="B104" s="100">
        <v>181.67700000000002</v>
      </c>
      <c r="C104" s="100">
        <v>240</v>
      </c>
      <c r="D104" s="100">
        <v>9.56</v>
      </c>
      <c r="E104" s="100">
        <v>62.400000000000006</v>
      </c>
      <c r="F104" s="77">
        <f t="shared" si="1"/>
        <v>0.15320512820512819</v>
      </c>
    </row>
    <row r="105" spans="1:6" x14ac:dyDescent="0.25">
      <c r="A105" s="99">
        <v>44464</v>
      </c>
      <c r="B105" s="100">
        <v>182.16899999999998</v>
      </c>
      <c r="C105" s="100">
        <v>240</v>
      </c>
      <c r="D105" s="100">
        <v>5.89</v>
      </c>
      <c r="E105" s="100">
        <v>50.064</v>
      </c>
      <c r="F105" s="77">
        <f t="shared" si="1"/>
        <v>0.11764940875679131</v>
      </c>
    </row>
    <row r="106" spans="1:6" x14ac:dyDescent="0.25">
      <c r="A106" s="99">
        <v>44677</v>
      </c>
      <c r="B106" s="100">
        <v>182.953</v>
      </c>
      <c r="C106" s="100">
        <v>240</v>
      </c>
      <c r="D106" s="100">
        <v>2.06</v>
      </c>
      <c r="E106" s="100">
        <v>63.52</v>
      </c>
      <c r="F106" s="77">
        <f t="shared" si="1"/>
        <v>3.2430730478589423E-2</v>
      </c>
    </row>
    <row r="107" spans="1:6" x14ac:dyDescent="0.25">
      <c r="A107" s="99">
        <v>44994</v>
      </c>
      <c r="B107" s="100">
        <v>183.43099999999998</v>
      </c>
      <c r="C107" s="100">
        <v>240</v>
      </c>
      <c r="D107" s="100">
        <v>8.31</v>
      </c>
      <c r="E107" s="100">
        <v>76.03</v>
      </c>
      <c r="F107" s="77">
        <f t="shared" si="1"/>
        <v>0.10929896093647246</v>
      </c>
    </row>
    <row r="108" spans="1:6" x14ac:dyDescent="0.25">
      <c r="A108" s="99">
        <v>44684</v>
      </c>
      <c r="B108" s="100">
        <v>184.30700000000002</v>
      </c>
      <c r="C108" s="100">
        <v>240</v>
      </c>
      <c r="D108" s="100">
        <v>1.43</v>
      </c>
      <c r="E108" s="100">
        <v>69.02000000000001</v>
      </c>
      <c r="F108" s="77">
        <f t="shared" si="1"/>
        <v>2.0718632280498403E-2</v>
      </c>
    </row>
    <row r="109" spans="1:6" x14ac:dyDescent="0.25">
      <c r="A109" s="99">
        <v>44824</v>
      </c>
      <c r="B109" s="100">
        <v>186.48</v>
      </c>
      <c r="C109" s="100">
        <v>240</v>
      </c>
      <c r="D109" s="100">
        <v>3.82</v>
      </c>
      <c r="E109" s="100">
        <v>69.215999999999994</v>
      </c>
      <c r="F109" s="77">
        <f t="shared" si="1"/>
        <v>5.5189551548774855E-2</v>
      </c>
    </row>
    <row r="110" spans="1:6" x14ac:dyDescent="0.25">
      <c r="A110" s="99">
        <v>44218</v>
      </c>
      <c r="B110" s="100">
        <v>186.56200000000001</v>
      </c>
      <c r="C110" s="100">
        <v>240</v>
      </c>
      <c r="D110" s="100">
        <v>46.709000000000003</v>
      </c>
      <c r="E110" s="100">
        <v>48.149000000000001</v>
      </c>
      <c r="F110" s="77">
        <f t="shared" si="1"/>
        <v>0.9700928368190409</v>
      </c>
    </row>
    <row r="111" spans="1:6" x14ac:dyDescent="0.25">
      <c r="A111" s="99">
        <v>44900</v>
      </c>
      <c r="B111" s="100">
        <v>188.22</v>
      </c>
      <c r="C111" s="100">
        <v>240</v>
      </c>
      <c r="D111" s="100">
        <v>17.86</v>
      </c>
      <c r="E111" s="100">
        <v>67.72</v>
      </c>
      <c r="F111" s="77">
        <f t="shared" si="1"/>
        <v>0.26373301831069107</v>
      </c>
    </row>
    <row r="112" spans="1:6" x14ac:dyDescent="0.25">
      <c r="A112" s="99">
        <v>44555</v>
      </c>
      <c r="B112" s="100">
        <v>190.75400000000002</v>
      </c>
      <c r="C112" s="100">
        <v>240</v>
      </c>
      <c r="D112" s="100">
        <v>11.69</v>
      </c>
      <c r="E112" s="100">
        <v>65.396000000000001</v>
      </c>
      <c r="F112" s="77">
        <f t="shared" si="1"/>
        <v>0.1787571105266377</v>
      </c>
    </row>
    <row r="113" spans="1:6" x14ac:dyDescent="0.25">
      <c r="A113" s="99">
        <v>44674</v>
      </c>
      <c r="B113" s="100">
        <v>191.667</v>
      </c>
      <c r="C113" s="100">
        <v>240</v>
      </c>
      <c r="D113" s="100">
        <v>3.34</v>
      </c>
      <c r="E113" s="100">
        <v>66.92</v>
      </c>
      <c r="F113" s="77">
        <f t="shared" si="1"/>
        <v>4.9910340705319779E-2</v>
      </c>
    </row>
    <row r="114" spans="1:6" x14ac:dyDescent="0.25">
      <c r="A114" s="99">
        <v>44313</v>
      </c>
      <c r="B114" s="100">
        <v>194.29300000000001</v>
      </c>
      <c r="C114" s="100">
        <v>240</v>
      </c>
      <c r="D114" s="100">
        <v>2.625</v>
      </c>
      <c r="E114" s="100">
        <v>84.344999999999999</v>
      </c>
      <c r="F114" s="77">
        <f t="shared" si="1"/>
        <v>3.1122176773964078E-2</v>
      </c>
    </row>
    <row r="115" spans="1:6" x14ac:dyDescent="0.25">
      <c r="A115" s="99">
        <v>44817</v>
      </c>
      <c r="B115" s="100">
        <v>196.39099999999999</v>
      </c>
      <c r="C115" s="100">
        <v>240</v>
      </c>
      <c r="D115" s="100">
        <v>0.91</v>
      </c>
      <c r="E115" s="100">
        <v>84.69</v>
      </c>
      <c r="F115" s="77">
        <f t="shared" si="1"/>
        <v>1.07450702562286E-2</v>
      </c>
    </row>
    <row r="116" spans="1:6" x14ac:dyDescent="0.25">
      <c r="A116" s="99">
        <v>44633</v>
      </c>
      <c r="B116" s="100">
        <v>198.40700000000001</v>
      </c>
      <c r="C116" s="100">
        <v>240</v>
      </c>
      <c r="D116" s="100">
        <v>4.79</v>
      </c>
      <c r="E116" s="100">
        <v>78.23</v>
      </c>
      <c r="F116" s="77">
        <f t="shared" si="1"/>
        <v>6.1229707273424513E-2</v>
      </c>
    </row>
    <row r="117" spans="1:6" x14ac:dyDescent="0.25">
      <c r="A117" s="99">
        <v>44623</v>
      </c>
      <c r="B117" s="100">
        <v>199.76600000000002</v>
      </c>
      <c r="C117" s="100">
        <v>240</v>
      </c>
      <c r="D117" s="100">
        <v>23.78</v>
      </c>
      <c r="E117" s="100">
        <v>95.415000000000006</v>
      </c>
      <c r="F117" s="77">
        <f t="shared" si="1"/>
        <v>0.24922706073468531</v>
      </c>
    </row>
    <row r="118" spans="1:6" x14ac:dyDescent="0.25">
      <c r="A118" s="99">
        <v>45179</v>
      </c>
      <c r="B118" s="100">
        <v>201.548</v>
      </c>
      <c r="C118" s="100">
        <v>240</v>
      </c>
      <c r="D118" s="100">
        <v>5.05</v>
      </c>
      <c r="E118" s="100">
        <v>95.82</v>
      </c>
      <c r="F118" s="77">
        <f t="shared" si="1"/>
        <v>5.2702984763097475E-2</v>
      </c>
    </row>
    <row r="119" spans="1:6" x14ac:dyDescent="0.25">
      <c r="A119" s="99">
        <v>44296</v>
      </c>
      <c r="B119" s="100">
        <v>205.03700000000001</v>
      </c>
      <c r="C119" s="100">
        <v>240</v>
      </c>
      <c r="D119" s="100">
        <v>6.8220000000000001</v>
      </c>
      <c r="E119" s="100">
        <v>110.76</v>
      </c>
      <c r="F119" s="77">
        <f t="shared" si="1"/>
        <v>6.1592632719393282E-2</v>
      </c>
    </row>
    <row r="120" spans="1:6" x14ac:dyDescent="0.25">
      <c r="A120" s="99">
        <v>44364</v>
      </c>
      <c r="B120" s="100">
        <v>206.911</v>
      </c>
      <c r="C120" s="100">
        <v>240</v>
      </c>
      <c r="D120" s="100">
        <v>22.86</v>
      </c>
      <c r="E120" s="100">
        <v>92.72</v>
      </c>
      <c r="F120" s="77">
        <f t="shared" si="1"/>
        <v>0.24654874892148404</v>
      </c>
    </row>
    <row r="121" spans="1:6" x14ac:dyDescent="0.25">
      <c r="A121" s="99">
        <v>44217</v>
      </c>
      <c r="B121" s="100">
        <v>213.00299999999999</v>
      </c>
      <c r="C121" s="100">
        <v>240</v>
      </c>
      <c r="D121" s="100">
        <v>95.378</v>
      </c>
      <c r="E121" s="100">
        <v>95.378</v>
      </c>
      <c r="F121" s="77">
        <f t="shared" si="1"/>
        <v>1</v>
      </c>
    </row>
    <row r="122" spans="1:6" x14ac:dyDescent="0.25">
      <c r="A122" s="99">
        <v>44915</v>
      </c>
      <c r="B122" s="100">
        <v>213.22699999999998</v>
      </c>
      <c r="C122" s="100">
        <v>240</v>
      </c>
      <c r="D122" s="100">
        <v>15.13</v>
      </c>
      <c r="E122" s="100">
        <v>86.72999999999999</v>
      </c>
      <c r="F122" s="77">
        <f t="shared" si="1"/>
        <v>0.17444944079326649</v>
      </c>
    </row>
    <row r="123" spans="1:6" x14ac:dyDescent="0.25">
      <c r="A123" s="99">
        <v>44440</v>
      </c>
      <c r="B123" s="100">
        <v>217.15100000000001</v>
      </c>
      <c r="C123" s="100">
        <v>240</v>
      </c>
      <c r="D123" s="100">
        <v>15.95</v>
      </c>
      <c r="E123" s="100">
        <v>98.37</v>
      </c>
      <c r="F123" s="77">
        <f t="shared" si="1"/>
        <v>0.1621429297550066</v>
      </c>
    </row>
    <row r="124" spans="1:6" x14ac:dyDescent="0.25">
      <c r="A124" s="99">
        <v>44683</v>
      </c>
      <c r="B124" s="100">
        <v>223.55799999999999</v>
      </c>
      <c r="C124" s="100">
        <v>240</v>
      </c>
      <c r="D124" s="100">
        <v>1.95</v>
      </c>
      <c r="E124" s="100">
        <v>111.24</v>
      </c>
      <c r="F124" s="77">
        <f t="shared" si="1"/>
        <v>1.7529665587918016E-2</v>
      </c>
    </row>
    <row r="125" spans="1:6" x14ac:dyDescent="0.25">
      <c r="A125" s="99">
        <v>44678</v>
      </c>
      <c r="B125" s="100">
        <v>224.31399999999999</v>
      </c>
      <c r="C125" s="100">
        <v>240</v>
      </c>
      <c r="D125" s="100">
        <v>2.72</v>
      </c>
      <c r="E125" s="100">
        <v>96.46</v>
      </c>
      <c r="F125" s="77">
        <f t="shared" si="1"/>
        <v>2.8198216877462164E-2</v>
      </c>
    </row>
    <row r="126" spans="1:6" x14ac:dyDescent="0.25">
      <c r="A126" s="99">
        <v>44910</v>
      </c>
      <c r="B126" s="100">
        <v>228.70400000000001</v>
      </c>
      <c r="C126" s="100">
        <v>240</v>
      </c>
      <c r="D126" s="100">
        <v>11</v>
      </c>
      <c r="E126" s="100">
        <v>103.54</v>
      </c>
      <c r="F126" s="77">
        <f t="shared" si="1"/>
        <v>0.10623913463395789</v>
      </c>
    </row>
    <row r="127" spans="1:6" x14ac:dyDescent="0.25">
      <c r="A127" s="99">
        <v>44671</v>
      </c>
      <c r="B127" s="100">
        <v>230.28899999999999</v>
      </c>
      <c r="C127" s="100">
        <v>240</v>
      </c>
      <c r="D127" s="100">
        <v>5.91</v>
      </c>
      <c r="E127" s="100">
        <v>100.88</v>
      </c>
      <c r="F127" s="77">
        <f t="shared" si="1"/>
        <v>5.8584456780333076E-2</v>
      </c>
    </row>
    <row r="128" spans="1:6" x14ac:dyDescent="0.25">
      <c r="A128" s="99">
        <v>44502</v>
      </c>
      <c r="B128" s="100">
        <v>235.22499999999997</v>
      </c>
      <c r="C128" s="100">
        <v>240</v>
      </c>
      <c r="D128" s="100">
        <v>6.07</v>
      </c>
      <c r="E128" s="100">
        <v>117.48999999999998</v>
      </c>
      <c r="F128" s="77">
        <f t="shared" si="1"/>
        <v>5.166397140182144E-2</v>
      </c>
    </row>
    <row r="129" spans="1:7" ht="15.75" thickBot="1" x14ac:dyDescent="0.3">
      <c r="A129" s="101">
        <v>45080</v>
      </c>
      <c r="B129" s="102">
        <v>239.87699999999998</v>
      </c>
      <c r="C129" s="102">
        <v>240</v>
      </c>
      <c r="D129" s="102">
        <v>5.88</v>
      </c>
      <c r="E129" s="102">
        <v>130.66999999999999</v>
      </c>
      <c r="F129" s="78">
        <f t="shared" si="1"/>
        <v>4.4998852070100258E-2</v>
      </c>
      <c r="G129" s="103"/>
    </row>
    <row r="130" spans="1:7" x14ac:dyDescent="0.25">
      <c r="A130" s="104">
        <v>45186</v>
      </c>
      <c r="B130" s="105">
        <v>255.547</v>
      </c>
      <c r="C130" s="105">
        <v>240</v>
      </c>
      <c r="D130" s="105">
        <v>27.81</v>
      </c>
      <c r="E130" s="105">
        <v>134.09</v>
      </c>
      <c r="F130" s="85">
        <f t="shared" si="1"/>
        <v>0.20739801625773732</v>
      </c>
    </row>
    <row r="131" spans="1:7" x14ac:dyDescent="0.25">
      <c r="A131" s="106">
        <v>45075</v>
      </c>
      <c r="B131" s="107">
        <v>257.58600000000001</v>
      </c>
      <c r="C131" s="107">
        <v>240</v>
      </c>
      <c r="D131" s="107">
        <v>4.26</v>
      </c>
      <c r="E131" s="107">
        <v>146.72999999999999</v>
      </c>
      <c r="F131" s="86">
        <f t="shared" si="1"/>
        <v>2.9032917603762011E-2</v>
      </c>
    </row>
    <row r="132" spans="1:7" x14ac:dyDescent="0.25">
      <c r="A132" s="106">
        <v>45175</v>
      </c>
      <c r="B132" s="107">
        <v>266.43599999999998</v>
      </c>
      <c r="C132" s="107">
        <v>240</v>
      </c>
      <c r="D132" s="107">
        <v>30.73</v>
      </c>
      <c r="E132" s="107">
        <v>137.20999999999998</v>
      </c>
      <c r="F132" s="86">
        <f t="shared" ref="F132:F160" si="2">+D132/E132</f>
        <v>0.22396326798338317</v>
      </c>
    </row>
    <row r="133" spans="1:7" x14ac:dyDescent="0.25">
      <c r="A133" s="106">
        <v>45267</v>
      </c>
      <c r="B133" s="107">
        <v>281.49699999999996</v>
      </c>
      <c r="C133" s="107">
        <v>240</v>
      </c>
      <c r="D133" s="107">
        <v>6.17</v>
      </c>
      <c r="E133" s="107">
        <v>153.04999999999998</v>
      </c>
      <c r="F133" s="86">
        <f t="shared" si="2"/>
        <v>4.031362299901993E-2</v>
      </c>
    </row>
    <row r="134" spans="1:7" x14ac:dyDescent="0.25">
      <c r="A134" s="106">
        <v>44904</v>
      </c>
      <c r="B134" s="107">
        <v>285.11400000000003</v>
      </c>
      <c r="C134" s="107">
        <v>240</v>
      </c>
      <c r="D134" s="107">
        <v>15.97</v>
      </c>
      <c r="E134" s="107">
        <v>159.06</v>
      </c>
      <c r="F134" s="86">
        <f t="shared" si="2"/>
        <v>0.10040236388784107</v>
      </c>
    </row>
    <row r="135" spans="1:7" x14ac:dyDescent="0.25">
      <c r="A135" s="106">
        <v>44907</v>
      </c>
      <c r="B135" s="107">
        <v>287.63400000000001</v>
      </c>
      <c r="C135" s="107">
        <v>240</v>
      </c>
      <c r="D135" s="107">
        <v>17.09</v>
      </c>
      <c r="E135" s="107">
        <v>171.65</v>
      </c>
      <c r="F135" s="86">
        <f t="shared" si="2"/>
        <v>9.9563064375182059E-2</v>
      </c>
    </row>
    <row r="136" spans="1:7" x14ac:dyDescent="0.25">
      <c r="A136" s="106">
        <v>44650</v>
      </c>
      <c r="B136" s="107">
        <v>291.07</v>
      </c>
      <c r="C136" s="107">
        <v>240</v>
      </c>
      <c r="D136" s="107">
        <v>4.38</v>
      </c>
      <c r="E136" s="107">
        <v>165.95999999999998</v>
      </c>
      <c r="F136" s="86">
        <f t="shared" si="2"/>
        <v>2.6391901663051342E-2</v>
      </c>
    </row>
    <row r="137" spans="1:7" x14ac:dyDescent="0.25">
      <c r="A137" s="106">
        <v>44503</v>
      </c>
      <c r="B137" s="107">
        <v>296.18099999999998</v>
      </c>
      <c r="C137" s="107">
        <v>240</v>
      </c>
      <c r="D137" s="107">
        <v>6.24</v>
      </c>
      <c r="E137" s="107">
        <v>168.63</v>
      </c>
      <c r="F137" s="86">
        <f t="shared" si="2"/>
        <v>3.7004091798612346E-2</v>
      </c>
    </row>
    <row r="138" spans="1:7" x14ac:dyDescent="0.25">
      <c r="A138" s="106">
        <v>44903</v>
      </c>
      <c r="B138" s="107">
        <v>302.45299999999997</v>
      </c>
      <c r="C138" s="107">
        <v>240</v>
      </c>
      <c r="D138" s="107">
        <v>28.37</v>
      </c>
      <c r="E138" s="107">
        <v>171.59</v>
      </c>
      <c r="F138" s="86">
        <f t="shared" si="2"/>
        <v>0.16533597528993532</v>
      </c>
    </row>
    <row r="139" spans="1:7" x14ac:dyDescent="0.25">
      <c r="A139" s="106">
        <v>45184</v>
      </c>
      <c r="B139" s="107">
        <v>302.92200000000003</v>
      </c>
      <c r="C139" s="107">
        <v>240</v>
      </c>
      <c r="D139" s="107">
        <v>11.59</v>
      </c>
      <c r="E139" s="107">
        <v>179.94</v>
      </c>
      <c r="F139" s="86">
        <f t="shared" si="2"/>
        <v>6.4410359008558404E-2</v>
      </c>
    </row>
    <row r="140" spans="1:7" x14ac:dyDescent="0.25">
      <c r="A140" s="106">
        <v>44673</v>
      </c>
      <c r="B140" s="107">
        <v>304.77499999999998</v>
      </c>
      <c r="C140" s="107">
        <v>240</v>
      </c>
      <c r="D140" s="107">
        <v>4.59</v>
      </c>
      <c r="E140" s="107">
        <v>179.66</v>
      </c>
      <c r="F140" s="86">
        <f t="shared" si="2"/>
        <v>2.5548257820327283E-2</v>
      </c>
    </row>
    <row r="141" spans="1:7" x14ac:dyDescent="0.25">
      <c r="A141" s="106">
        <v>44500</v>
      </c>
      <c r="B141" s="107">
        <v>319.30100000000004</v>
      </c>
      <c r="C141" s="107">
        <v>240</v>
      </c>
      <c r="D141" s="107">
        <v>9.8699999999999992</v>
      </c>
      <c r="E141" s="107">
        <v>204.24</v>
      </c>
      <c r="F141" s="86">
        <f t="shared" si="2"/>
        <v>4.8325499412455931E-2</v>
      </c>
    </row>
    <row r="142" spans="1:7" x14ac:dyDescent="0.25">
      <c r="A142" s="106">
        <v>44906</v>
      </c>
      <c r="B142" s="107">
        <v>323.899</v>
      </c>
      <c r="C142" s="107">
        <v>240</v>
      </c>
      <c r="D142" s="107">
        <v>23.32</v>
      </c>
      <c r="E142" s="107">
        <v>195.95</v>
      </c>
      <c r="F142" s="86">
        <f t="shared" si="2"/>
        <v>0.11900995151824446</v>
      </c>
    </row>
    <row r="143" spans="1:7" x14ac:dyDescent="0.25">
      <c r="A143" s="106">
        <v>45221</v>
      </c>
      <c r="B143" s="107">
        <v>330.27699999999999</v>
      </c>
      <c r="C143" s="107">
        <v>240</v>
      </c>
      <c r="D143" s="107">
        <v>10.87</v>
      </c>
      <c r="E143" s="107">
        <v>232.85999999999999</v>
      </c>
      <c r="F143" s="86">
        <f t="shared" si="2"/>
        <v>4.668040882933952E-2</v>
      </c>
    </row>
    <row r="144" spans="1:7" x14ac:dyDescent="0.25">
      <c r="A144" s="106">
        <v>44641</v>
      </c>
      <c r="B144" s="107">
        <v>339.79700000000003</v>
      </c>
      <c r="C144" s="107">
        <v>240</v>
      </c>
      <c r="D144" s="107">
        <v>11.45</v>
      </c>
      <c r="E144" s="107">
        <v>211.69</v>
      </c>
      <c r="F144" s="86">
        <f t="shared" si="2"/>
        <v>5.4088525674335107E-2</v>
      </c>
    </row>
    <row r="145" spans="1:7" x14ac:dyDescent="0.25">
      <c r="A145" s="106">
        <v>44634</v>
      </c>
      <c r="B145" s="107">
        <v>347.39699999999999</v>
      </c>
      <c r="C145" s="107">
        <v>240</v>
      </c>
      <c r="D145" s="107">
        <v>9.73</v>
      </c>
      <c r="E145" s="107">
        <v>231.98</v>
      </c>
      <c r="F145" s="86">
        <f t="shared" si="2"/>
        <v>4.1943270971635492E-2</v>
      </c>
    </row>
    <row r="146" spans="1:7" x14ac:dyDescent="0.25">
      <c r="A146" s="106">
        <v>44297</v>
      </c>
      <c r="B146" s="107">
        <v>361.34100000000001</v>
      </c>
      <c r="C146" s="107">
        <v>240</v>
      </c>
      <c r="D146" s="107">
        <v>35.658999999999999</v>
      </c>
      <c r="E146" s="107">
        <v>255.34800000000001</v>
      </c>
      <c r="F146" s="86">
        <f t="shared" si="2"/>
        <v>0.13964863637075675</v>
      </c>
    </row>
    <row r="147" spans="1:7" x14ac:dyDescent="0.25">
      <c r="A147" s="106">
        <v>45074</v>
      </c>
      <c r="B147" s="107">
        <v>374.43700000000001</v>
      </c>
      <c r="C147" s="107">
        <v>240</v>
      </c>
      <c r="D147" s="107">
        <v>17.21</v>
      </c>
      <c r="E147" s="107">
        <v>254.26000000000002</v>
      </c>
      <c r="F147" s="86">
        <f t="shared" si="2"/>
        <v>6.7686619995280417E-2</v>
      </c>
    </row>
    <row r="148" spans="1:7" x14ac:dyDescent="0.25">
      <c r="A148" s="106">
        <v>45072</v>
      </c>
      <c r="B148" s="107">
        <v>434.63499999999999</v>
      </c>
      <c r="C148" s="107">
        <v>240</v>
      </c>
      <c r="D148" s="107">
        <v>88.02</v>
      </c>
      <c r="E148" s="107">
        <v>313.77</v>
      </c>
      <c r="F148" s="86">
        <f t="shared" si="2"/>
        <v>0.28052395066449948</v>
      </c>
    </row>
    <row r="149" spans="1:7" x14ac:dyDescent="0.25">
      <c r="A149" s="106">
        <v>44499</v>
      </c>
      <c r="B149" s="107">
        <v>451.37900000000002</v>
      </c>
      <c r="C149" s="107">
        <v>240</v>
      </c>
      <c r="D149" s="107">
        <v>27.45</v>
      </c>
      <c r="E149" s="107">
        <v>337.94</v>
      </c>
      <c r="F149" s="86">
        <f t="shared" si="2"/>
        <v>8.1227436823104696E-2</v>
      </c>
    </row>
    <row r="150" spans="1:7" x14ac:dyDescent="0.25">
      <c r="A150" s="106">
        <v>45232</v>
      </c>
      <c r="B150" s="107">
        <v>461.17199999999997</v>
      </c>
      <c r="C150" s="107">
        <v>240</v>
      </c>
      <c r="D150" s="107">
        <v>46.91</v>
      </c>
      <c r="E150" s="107">
        <v>336.04999999999995</v>
      </c>
      <c r="F150" s="86">
        <f t="shared" si="2"/>
        <v>0.13959232257104598</v>
      </c>
    </row>
    <row r="151" spans="1:7" x14ac:dyDescent="0.25">
      <c r="A151" s="106">
        <v>45260</v>
      </c>
      <c r="B151" s="107">
        <v>555.98399999999992</v>
      </c>
      <c r="C151" s="107">
        <v>240</v>
      </c>
      <c r="D151" s="107">
        <v>20.32</v>
      </c>
      <c r="E151" s="107">
        <v>441.09</v>
      </c>
      <c r="F151" s="86">
        <f t="shared" si="2"/>
        <v>4.6067695935069944E-2</v>
      </c>
    </row>
    <row r="152" spans="1:7" x14ac:dyDescent="0.25">
      <c r="A152" s="106">
        <v>45222</v>
      </c>
      <c r="B152" s="107">
        <v>654.41999999999996</v>
      </c>
      <c r="C152" s="107">
        <v>240</v>
      </c>
      <c r="D152" s="107">
        <v>42.74</v>
      </c>
      <c r="E152" s="107">
        <v>558</v>
      </c>
      <c r="F152" s="86">
        <f t="shared" si="2"/>
        <v>7.6594982078853055E-2</v>
      </c>
    </row>
    <row r="153" spans="1:7" x14ac:dyDescent="0.25">
      <c r="A153" s="106">
        <v>45261</v>
      </c>
      <c r="B153" s="107">
        <v>743.58799999999997</v>
      </c>
      <c r="C153" s="107">
        <v>240</v>
      </c>
      <c r="D153" s="107">
        <v>69.739999999999995</v>
      </c>
      <c r="E153" s="107">
        <v>631.27</v>
      </c>
      <c r="F153" s="86">
        <f t="shared" si="2"/>
        <v>0.11047570770035009</v>
      </c>
    </row>
    <row r="154" spans="1:7" x14ac:dyDescent="0.25">
      <c r="A154" s="106">
        <v>44909</v>
      </c>
      <c r="B154" s="107">
        <v>777.97299999999996</v>
      </c>
      <c r="C154" s="107">
        <v>240</v>
      </c>
      <c r="D154" s="107">
        <v>54.99</v>
      </c>
      <c r="E154" s="107">
        <v>659.87</v>
      </c>
      <c r="F154" s="86">
        <f t="shared" si="2"/>
        <v>8.3334596208344075E-2</v>
      </c>
    </row>
    <row r="155" spans="1:7" x14ac:dyDescent="0.25">
      <c r="A155" s="106">
        <v>45172</v>
      </c>
      <c r="B155" s="107">
        <v>843.63199999999995</v>
      </c>
      <c r="C155" s="107">
        <v>240</v>
      </c>
      <c r="D155" s="107">
        <v>176.82</v>
      </c>
      <c r="E155" s="107">
        <v>696.59999999999991</v>
      </c>
      <c r="F155" s="86">
        <f t="shared" si="2"/>
        <v>0.25383290267011199</v>
      </c>
    </row>
    <row r="156" spans="1:7" x14ac:dyDescent="0.25">
      <c r="A156" s="106">
        <v>44501</v>
      </c>
      <c r="B156" s="107">
        <v>944.96699999999998</v>
      </c>
      <c r="C156" s="107">
        <v>240</v>
      </c>
      <c r="D156" s="107">
        <v>45.81</v>
      </c>
      <c r="E156" s="107">
        <v>846.22</v>
      </c>
      <c r="F156" s="86">
        <f t="shared" si="2"/>
        <v>5.4134858547422657E-2</v>
      </c>
    </row>
    <row r="157" spans="1:7" x14ac:dyDescent="0.25">
      <c r="A157" s="106">
        <v>45173</v>
      </c>
      <c r="B157" s="107">
        <v>948.82999999999993</v>
      </c>
      <c r="C157" s="107">
        <v>240</v>
      </c>
      <c r="D157" s="107">
        <v>190.2</v>
      </c>
      <c r="E157" s="107">
        <v>793.31</v>
      </c>
      <c r="F157" s="86">
        <f t="shared" si="2"/>
        <v>0.23975495077586315</v>
      </c>
    </row>
    <row r="158" spans="1:7" x14ac:dyDescent="0.25">
      <c r="A158" s="106">
        <v>44908</v>
      </c>
      <c r="B158" s="107">
        <v>958.87099999999998</v>
      </c>
      <c r="C158" s="107">
        <v>240</v>
      </c>
      <c r="D158" s="107">
        <v>59.57</v>
      </c>
      <c r="E158" s="107">
        <v>822.48</v>
      </c>
      <c r="F158" s="86">
        <f t="shared" si="2"/>
        <v>7.2427293064876955E-2</v>
      </c>
    </row>
    <row r="159" spans="1:7" x14ac:dyDescent="0.25">
      <c r="A159" s="106">
        <v>45219</v>
      </c>
      <c r="B159" s="107">
        <v>988.89799999999991</v>
      </c>
      <c r="C159" s="107">
        <v>240</v>
      </c>
      <c r="D159" s="107">
        <v>44.31</v>
      </c>
      <c r="E159" s="107">
        <v>838.3</v>
      </c>
      <c r="F159" s="86">
        <f t="shared" si="2"/>
        <v>5.2856972444232382E-2</v>
      </c>
    </row>
    <row r="160" spans="1:7" ht="15.75" thickBot="1" x14ac:dyDescent="0.3">
      <c r="A160" s="108">
        <v>45218</v>
      </c>
      <c r="B160" s="109">
        <v>1522.7570000000001</v>
      </c>
      <c r="C160" s="109">
        <v>240</v>
      </c>
      <c r="D160" s="109">
        <v>115.21</v>
      </c>
      <c r="E160" s="109">
        <v>1373.0900000000001</v>
      </c>
      <c r="F160" s="87">
        <f t="shared" si="2"/>
        <v>8.3905643475664357E-2</v>
      </c>
      <c r="G160" s="103"/>
    </row>
    <row r="161" spans="1:7" ht="15.75" thickBot="1" x14ac:dyDescent="0.3">
      <c r="A161" s="69" t="s">
        <v>34</v>
      </c>
      <c r="B161" s="79">
        <f>SUM(B3:B129)</f>
        <v>18358.674999999992</v>
      </c>
      <c r="C161" s="79"/>
      <c r="D161" s="79">
        <f>SUM(D3:D129)</f>
        <v>1211.4829999999999</v>
      </c>
      <c r="E161" s="79">
        <f>SUM(E3:E129)</f>
        <v>4427.878999999999</v>
      </c>
      <c r="F161" s="80">
        <f>+AVERAGE(F3:F129)</f>
        <v>0.4299780288171357</v>
      </c>
      <c r="G161" s="103"/>
    </row>
    <row r="162" spans="1:7" ht="15.75" thickBot="1" x14ac:dyDescent="0.3">
      <c r="A162" s="110" t="s">
        <v>35</v>
      </c>
      <c r="B162" s="81">
        <f>SUM(B130:B160)</f>
        <v>15814.769999999997</v>
      </c>
      <c r="C162" s="81"/>
      <c r="D162" s="81">
        <f>SUM(D130:D160)</f>
        <v>1257.3989999999999</v>
      </c>
      <c r="E162" s="81">
        <f>SUM(E130:E160)</f>
        <v>12001.887999999999</v>
      </c>
      <c r="F162" s="82">
        <f>+AVERAGE(F130:F160)</f>
        <v>0.10037019562641604</v>
      </c>
      <c r="G162" s="103"/>
    </row>
    <row r="163" spans="1:7" s="70" customFormat="1" ht="15.75" thickBot="1" x14ac:dyDescent="0.3">
      <c r="A163" s="83" t="s">
        <v>31</v>
      </c>
      <c r="B163" s="111">
        <f>+B162+B161</f>
        <v>34173.444999999992</v>
      </c>
      <c r="C163" s="111"/>
      <c r="D163" s="111">
        <f>+D162+D161</f>
        <v>2468.8819999999996</v>
      </c>
      <c r="E163" s="111">
        <f>+E162+E161</f>
        <v>16429.767</v>
      </c>
      <c r="F163" s="84">
        <f>+D163/E163</f>
        <v>0.15026883826167467</v>
      </c>
    </row>
  </sheetData>
  <mergeCells count="1">
    <mergeCell ref="A1:A2"/>
  </mergeCells>
  <pageMargins left="0.7" right="0.7" top="0.75" bottom="0.75" header="0.3" footer="0.3"/>
  <pageSetup paperSize="9" orientation="portrait" horizontalDpi="0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0D6F2F-BE7A-4419-89A6-24E6DB185C85}">
  <dimension ref="A1:P27"/>
  <sheetViews>
    <sheetView zoomScale="85" zoomScaleNormal="85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E8" sqref="E8"/>
    </sheetView>
  </sheetViews>
  <sheetFormatPr baseColWidth="10" defaultRowHeight="15" x14ac:dyDescent="0.25"/>
  <cols>
    <col min="1" max="1" width="14.7109375" style="95" bestFit="1" customWidth="1"/>
    <col min="2" max="2" width="21.28515625" style="95" customWidth="1"/>
    <col min="3" max="3" width="20.85546875" style="95" customWidth="1"/>
    <col min="4" max="4" width="17" style="95" bestFit="1" customWidth="1"/>
    <col min="5" max="6" width="17" style="95" customWidth="1"/>
    <col min="7" max="7" width="19.42578125" style="95" customWidth="1"/>
    <col min="8" max="8" width="20.5703125" style="95" customWidth="1"/>
    <col min="9" max="11" width="17.7109375" style="95" customWidth="1"/>
    <col min="12" max="12" width="19.5703125" style="95" customWidth="1"/>
    <col min="13" max="13" width="18.7109375" style="95" customWidth="1"/>
    <col min="14" max="14" width="15" style="95" customWidth="1"/>
    <col min="15" max="16" width="17.7109375" style="95" customWidth="1"/>
    <col min="17" max="16384" width="11.42578125" style="95"/>
  </cols>
  <sheetData>
    <row r="1" spans="1:16" ht="15.75" thickBot="1" x14ac:dyDescent="0.3">
      <c r="A1" s="120"/>
      <c r="B1" s="168" t="s">
        <v>51</v>
      </c>
      <c r="C1" s="169"/>
      <c r="D1" s="169"/>
      <c r="E1" s="169"/>
      <c r="F1" s="170"/>
      <c r="G1" s="165" t="s">
        <v>50</v>
      </c>
      <c r="H1" s="166"/>
      <c r="I1" s="166"/>
      <c r="J1" s="166"/>
      <c r="K1" s="167"/>
      <c r="L1" s="168" t="s">
        <v>52</v>
      </c>
      <c r="M1" s="169"/>
      <c r="N1" s="169"/>
      <c r="O1" s="169"/>
      <c r="P1" s="170"/>
    </row>
    <row r="2" spans="1:16" ht="75" x14ac:dyDescent="0.25">
      <c r="A2" s="121" t="s">
        <v>41</v>
      </c>
      <c r="B2" s="147" t="s">
        <v>47</v>
      </c>
      <c r="C2" s="148" t="s">
        <v>46</v>
      </c>
      <c r="D2" s="148" t="s">
        <v>44</v>
      </c>
      <c r="E2" s="148" t="s">
        <v>45</v>
      </c>
      <c r="F2" s="149" t="s">
        <v>48</v>
      </c>
      <c r="G2" s="147" t="s">
        <v>47</v>
      </c>
      <c r="H2" s="148" t="s">
        <v>46</v>
      </c>
      <c r="I2" s="148" t="s">
        <v>44</v>
      </c>
      <c r="J2" s="148" t="s">
        <v>45</v>
      </c>
      <c r="K2" s="149" t="s">
        <v>48</v>
      </c>
      <c r="L2" s="147" t="s">
        <v>47</v>
      </c>
      <c r="M2" s="148" t="s">
        <v>46</v>
      </c>
      <c r="N2" s="148" t="s">
        <v>44</v>
      </c>
      <c r="O2" s="148" t="s">
        <v>45</v>
      </c>
      <c r="P2" s="150" t="s">
        <v>48</v>
      </c>
    </row>
    <row r="3" spans="1:16" x14ac:dyDescent="0.25">
      <c r="A3" s="124">
        <v>0</v>
      </c>
      <c r="B3" s="122">
        <v>0</v>
      </c>
      <c r="C3" s="116">
        <v>1.1971000000000001</v>
      </c>
      <c r="D3" s="139">
        <v>2.3942000000000001</v>
      </c>
      <c r="E3" s="139">
        <f>+D3-C3</f>
        <v>1.1971000000000001</v>
      </c>
      <c r="F3" s="137">
        <f>+B3/E3</f>
        <v>0</v>
      </c>
      <c r="G3" s="122">
        <v>0</v>
      </c>
      <c r="H3" s="116">
        <v>1.2899</v>
      </c>
      <c r="I3" s="117">
        <v>2.5798000000000001</v>
      </c>
      <c r="J3" s="139">
        <f>+I3-H3</f>
        <v>1.2899</v>
      </c>
      <c r="K3" s="137">
        <f>+G3/J3</f>
        <v>0</v>
      </c>
      <c r="L3" s="141">
        <v>1.1460999999999999</v>
      </c>
      <c r="M3" s="139">
        <v>1.1976</v>
      </c>
      <c r="N3" s="139">
        <v>4.6874000000000002</v>
      </c>
      <c r="O3" s="145">
        <f>+N3-M3</f>
        <v>3.4898000000000002</v>
      </c>
      <c r="P3" s="142">
        <f>+L3/O3</f>
        <v>0.32841423577282358</v>
      </c>
    </row>
    <row r="4" spans="1:16" x14ac:dyDescent="0.25">
      <c r="A4" s="124">
        <v>1</v>
      </c>
      <c r="B4" s="122">
        <v>0</v>
      </c>
      <c r="C4" s="116">
        <v>1.2077</v>
      </c>
      <c r="D4" s="139">
        <v>2.4154</v>
      </c>
      <c r="E4" s="139">
        <f t="shared" ref="E4:E26" si="0">+D4-C4</f>
        <v>1.2077</v>
      </c>
      <c r="F4" s="137">
        <f t="shared" ref="F4:F27" si="1">+B4/E4</f>
        <v>0</v>
      </c>
      <c r="G4" s="122">
        <v>0</v>
      </c>
      <c r="H4" s="116">
        <v>1.2865</v>
      </c>
      <c r="I4" s="117">
        <v>2.573</v>
      </c>
      <c r="J4" s="139">
        <f t="shared" ref="J4:J26" si="2">+I4-H4</f>
        <v>1.2865</v>
      </c>
      <c r="K4" s="137">
        <f t="shared" ref="K4:K27" si="3">+G4/J4</f>
        <v>0</v>
      </c>
      <c r="L4" s="141">
        <v>1.1496</v>
      </c>
      <c r="M4" s="139">
        <v>1.2009000000000001</v>
      </c>
      <c r="N4" s="139">
        <v>4.7010000000000005</v>
      </c>
      <c r="O4" s="145">
        <f t="shared" ref="O4:O26" si="4">+N4-M4</f>
        <v>3.5001000000000007</v>
      </c>
      <c r="P4" s="142">
        <f t="shared" ref="P4:P27" si="5">+L4/O4</f>
        <v>0.32844775863546749</v>
      </c>
    </row>
    <row r="5" spans="1:16" x14ac:dyDescent="0.25">
      <c r="A5" s="124">
        <v>2</v>
      </c>
      <c r="B5" s="122">
        <v>0</v>
      </c>
      <c r="C5" s="116">
        <v>1.1918</v>
      </c>
      <c r="D5" s="139">
        <v>2.3835999999999999</v>
      </c>
      <c r="E5" s="139">
        <f t="shared" si="0"/>
        <v>1.1918</v>
      </c>
      <c r="F5" s="137">
        <f t="shared" si="1"/>
        <v>0</v>
      </c>
      <c r="G5" s="122">
        <v>0</v>
      </c>
      <c r="H5" s="116">
        <v>1.29</v>
      </c>
      <c r="I5" s="117">
        <v>2.58</v>
      </c>
      <c r="J5" s="139">
        <f t="shared" si="2"/>
        <v>1.29</v>
      </c>
      <c r="K5" s="137">
        <f t="shared" si="3"/>
        <v>0</v>
      </c>
      <c r="L5" s="141">
        <v>0</v>
      </c>
      <c r="M5" s="139">
        <v>1.1736</v>
      </c>
      <c r="N5" s="139">
        <v>2.3472</v>
      </c>
      <c r="O5" s="145">
        <f>+N5-M5</f>
        <v>1.1736</v>
      </c>
      <c r="P5" s="142">
        <f t="shared" si="5"/>
        <v>0</v>
      </c>
    </row>
    <row r="6" spans="1:16" x14ac:dyDescent="0.25">
      <c r="A6" s="124">
        <v>3</v>
      </c>
      <c r="B6" s="122">
        <v>0</v>
      </c>
      <c r="C6" s="116">
        <v>1.2262999999999999</v>
      </c>
      <c r="D6" s="139">
        <v>2.4525999999999999</v>
      </c>
      <c r="E6" s="139">
        <f t="shared" si="0"/>
        <v>1.2262999999999999</v>
      </c>
      <c r="F6" s="137">
        <f t="shared" si="1"/>
        <v>0</v>
      </c>
      <c r="G6" s="122">
        <v>0</v>
      </c>
      <c r="H6" s="116">
        <v>1.3454999999999999</v>
      </c>
      <c r="I6" s="117">
        <v>2.6909999999999998</v>
      </c>
      <c r="J6" s="139">
        <f t="shared" si="2"/>
        <v>1.3454999999999999</v>
      </c>
      <c r="K6" s="137">
        <f t="shared" si="3"/>
        <v>0</v>
      </c>
      <c r="L6" s="141">
        <v>0</v>
      </c>
      <c r="M6" s="139">
        <v>1.1910000000000001</v>
      </c>
      <c r="N6" s="139">
        <v>2.3820000000000001</v>
      </c>
      <c r="O6" s="145">
        <f t="shared" si="4"/>
        <v>1.1910000000000001</v>
      </c>
      <c r="P6" s="142">
        <f t="shared" si="5"/>
        <v>0</v>
      </c>
    </row>
    <row r="7" spans="1:16" x14ac:dyDescent="0.25">
      <c r="A7" s="124">
        <v>4</v>
      </c>
      <c r="B7" s="122">
        <v>0</v>
      </c>
      <c r="C7" s="116">
        <v>1.2253000000000001</v>
      </c>
      <c r="D7" s="139">
        <v>2.4506000000000001</v>
      </c>
      <c r="E7" s="139">
        <f t="shared" si="0"/>
        <v>1.2253000000000001</v>
      </c>
      <c r="F7" s="137">
        <f t="shared" si="1"/>
        <v>0</v>
      </c>
      <c r="G7" s="122">
        <v>4.5600000000000002E-2</v>
      </c>
      <c r="H7" s="116">
        <v>1.5898000000000001</v>
      </c>
      <c r="I7" s="117">
        <v>3.2708000000000004</v>
      </c>
      <c r="J7" s="139">
        <f t="shared" si="2"/>
        <v>1.6810000000000003</v>
      </c>
      <c r="K7" s="137">
        <f t="shared" si="3"/>
        <v>2.7126710291493154E-2</v>
      </c>
      <c r="L7" s="141">
        <v>0</v>
      </c>
      <c r="M7" s="139">
        <v>1.1979</v>
      </c>
      <c r="N7" s="139">
        <v>2.3957999999999999</v>
      </c>
      <c r="O7" s="145">
        <f t="shared" si="4"/>
        <v>1.1979</v>
      </c>
      <c r="P7" s="142">
        <f t="shared" si="5"/>
        <v>0</v>
      </c>
    </row>
    <row r="8" spans="1:16" x14ac:dyDescent="0.25">
      <c r="A8" s="124">
        <v>5</v>
      </c>
      <c r="B8" s="122">
        <v>0</v>
      </c>
      <c r="C8" s="116">
        <v>1.0561</v>
      </c>
      <c r="D8" s="139">
        <v>2.1122000000000001</v>
      </c>
      <c r="E8" s="139">
        <f t="shared" si="0"/>
        <v>1.0561</v>
      </c>
      <c r="F8" s="137">
        <f t="shared" si="1"/>
        <v>0</v>
      </c>
      <c r="G8" s="122">
        <v>0.64580000000000004</v>
      </c>
      <c r="H8" s="116">
        <v>1.6329</v>
      </c>
      <c r="I8" s="117">
        <v>8.5311000000000003</v>
      </c>
      <c r="J8" s="139">
        <f t="shared" si="2"/>
        <v>6.8982000000000001</v>
      </c>
      <c r="K8" s="137">
        <f t="shared" si="3"/>
        <v>9.3618625148589485E-2</v>
      </c>
      <c r="L8" s="141">
        <v>0</v>
      </c>
      <c r="M8" s="139">
        <v>1.2018</v>
      </c>
      <c r="N8" s="139">
        <v>2.4036</v>
      </c>
      <c r="O8" s="145">
        <f t="shared" si="4"/>
        <v>1.2018</v>
      </c>
      <c r="P8" s="142">
        <f t="shared" si="5"/>
        <v>0</v>
      </c>
    </row>
    <row r="9" spans="1:16" x14ac:dyDescent="0.25">
      <c r="A9" s="124">
        <v>6</v>
      </c>
      <c r="B9" s="122">
        <v>0</v>
      </c>
      <c r="C9" s="116">
        <v>0.94640000000000002</v>
      </c>
      <c r="D9" s="139">
        <v>1.8928</v>
      </c>
      <c r="E9" s="139">
        <f t="shared" si="0"/>
        <v>0.94640000000000002</v>
      </c>
      <c r="F9" s="137">
        <f t="shared" si="1"/>
        <v>0</v>
      </c>
      <c r="G9" s="122">
        <v>1.3375999999999999</v>
      </c>
      <c r="H9" s="116">
        <v>1.7051000000000001</v>
      </c>
      <c r="I9" s="117">
        <v>15.967700000000001</v>
      </c>
      <c r="J9" s="139">
        <f t="shared" si="2"/>
        <v>14.262600000000001</v>
      </c>
      <c r="K9" s="137">
        <f t="shared" si="3"/>
        <v>9.378374209470923E-2</v>
      </c>
      <c r="L9" s="141">
        <v>0</v>
      </c>
      <c r="M9" s="139">
        <v>1.5063</v>
      </c>
      <c r="N9" s="139">
        <v>3.0125999999999999</v>
      </c>
      <c r="O9" s="145">
        <f t="shared" si="4"/>
        <v>1.5063</v>
      </c>
      <c r="P9" s="142">
        <f t="shared" si="5"/>
        <v>0</v>
      </c>
    </row>
    <row r="10" spans="1:16" x14ac:dyDescent="0.25">
      <c r="A10" s="124">
        <v>7</v>
      </c>
      <c r="B10" s="122">
        <v>0.49580000000000002</v>
      </c>
      <c r="C10" s="116">
        <v>1.7019</v>
      </c>
      <c r="D10" s="139">
        <v>11.024700000000001</v>
      </c>
      <c r="E10" s="139">
        <f t="shared" si="0"/>
        <v>9.3228000000000009</v>
      </c>
      <c r="F10" s="137">
        <f t="shared" si="1"/>
        <v>5.3181447633758094E-2</v>
      </c>
      <c r="G10" s="122">
        <v>1.4226000000000001</v>
      </c>
      <c r="H10" s="116">
        <v>1.6803999999999999</v>
      </c>
      <c r="I10" s="117">
        <v>13.000000000000002</v>
      </c>
      <c r="J10" s="139">
        <f t="shared" si="2"/>
        <v>11.319600000000001</v>
      </c>
      <c r="K10" s="137">
        <f t="shared" si="3"/>
        <v>0.12567581893353122</v>
      </c>
      <c r="L10" s="141">
        <v>0</v>
      </c>
      <c r="M10" s="139">
        <v>1.7157</v>
      </c>
      <c r="N10" s="139">
        <v>3.4314</v>
      </c>
      <c r="O10" s="145">
        <f t="shared" si="4"/>
        <v>1.7157</v>
      </c>
      <c r="P10" s="142">
        <f t="shared" si="5"/>
        <v>0</v>
      </c>
    </row>
    <row r="11" spans="1:16" x14ac:dyDescent="0.25">
      <c r="A11" s="124">
        <v>8</v>
      </c>
      <c r="B11" s="122">
        <v>0.2167</v>
      </c>
      <c r="C11" s="116">
        <v>1.5766</v>
      </c>
      <c r="D11" s="139">
        <v>12.973800000000001</v>
      </c>
      <c r="E11" s="139">
        <f t="shared" si="0"/>
        <v>11.397200000000002</v>
      </c>
      <c r="F11" s="137">
        <f t="shared" si="1"/>
        <v>1.9013441898010037E-2</v>
      </c>
      <c r="G11" s="122">
        <v>1.4156</v>
      </c>
      <c r="H11" s="116">
        <v>1.7035</v>
      </c>
      <c r="I11" s="117">
        <v>11.086499999999999</v>
      </c>
      <c r="J11" s="139">
        <f t="shared" si="2"/>
        <v>9.3829999999999991</v>
      </c>
      <c r="K11" s="137">
        <f t="shared" si="3"/>
        <v>0.15086859213471171</v>
      </c>
      <c r="L11" s="141">
        <v>0.6099</v>
      </c>
      <c r="M11" s="139">
        <v>1.6900999999999999</v>
      </c>
      <c r="N11" s="139">
        <v>4.5999999999999996</v>
      </c>
      <c r="O11" s="145">
        <f t="shared" si="4"/>
        <v>2.9098999999999995</v>
      </c>
      <c r="P11" s="142">
        <f t="shared" si="5"/>
        <v>0.20959483143750648</v>
      </c>
    </row>
    <row r="12" spans="1:16" x14ac:dyDescent="0.25">
      <c r="A12" s="124">
        <v>9</v>
      </c>
      <c r="B12" s="122">
        <v>0.50119999999999998</v>
      </c>
      <c r="C12" s="116">
        <v>2.0653999999999999</v>
      </c>
      <c r="D12" s="139">
        <v>9.7507999999999981</v>
      </c>
      <c r="E12" s="139">
        <f t="shared" si="0"/>
        <v>7.6853999999999978</v>
      </c>
      <c r="F12" s="137">
        <f t="shared" si="1"/>
        <v>6.5214562677284219E-2</v>
      </c>
      <c r="G12" s="122">
        <v>1.6606000000000001</v>
      </c>
      <c r="H12" s="116">
        <v>1.7512000000000001</v>
      </c>
      <c r="I12" s="117">
        <v>12.4413</v>
      </c>
      <c r="J12" s="139">
        <f t="shared" si="2"/>
        <v>10.690099999999999</v>
      </c>
      <c r="K12" s="137">
        <f t="shared" si="3"/>
        <v>0.15533998746503777</v>
      </c>
      <c r="L12" s="141">
        <v>1.1919999999999999</v>
      </c>
      <c r="M12" s="139">
        <v>1.4723999999999999</v>
      </c>
      <c r="N12" s="139">
        <v>5.3287999999999993</v>
      </c>
      <c r="O12" s="145">
        <f t="shared" si="4"/>
        <v>3.8563999999999994</v>
      </c>
      <c r="P12" s="142">
        <f t="shared" si="5"/>
        <v>0.30909656674618818</v>
      </c>
    </row>
    <row r="13" spans="1:16" x14ac:dyDescent="0.25">
      <c r="A13" s="124">
        <v>10</v>
      </c>
      <c r="B13" s="122">
        <v>1.8935999999999999</v>
      </c>
      <c r="C13" s="116">
        <v>2.0895000000000001</v>
      </c>
      <c r="D13" s="139">
        <v>11.1784</v>
      </c>
      <c r="E13" s="139">
        <f t="shared" si="0"/>
        <v>9.0888999999999989</v>
      </c>
      <c r="F13" s="137">
        <f t="shared" si="1"/>
        <v>0.20834204359163377</v>
      </c>
      <c r="G13" s="122">
        <v>1.6934</v>
      </c>
      <c r="H13" s="116">
        <v>1.7133</v>
      </c>
      <c r="I13" s="117">
        <v>13.8325</v>
      </c>
      <c r="J13" s="139">
        <f t="shared" si="2"/>
        <v>12.119199999999999</v>
      </c>
      <c r="K13" s="137">
        <f t="shared" si="3"/>
        <v>0.13972869496336393</v>
      </c>
      <c r="L13" s="141">
        <v>1.056</v>
      </c>
      <c r="M13" s="139">
        <v>1.6231</v>
      </c>
      <c r="N13" s="139">
        <v>5.3582000000000001</v>
      </c>
      <c r="O13" s="145">
        <f t="shared" si="4"/>
        <v>3.7351000000000001</v>
      </c>
      <c r="P13" s="142">
        <f t="shared" si="5"/>
        <v>0.2827233541270649</v>
      </c>
    </row>
    <row r="14" spans="1:16" x14ac:dyDescent="0.25">
      <c r="A14" s="124">
        <v>11</v>
      </c>
      <c r="B14" s="122">
        <v>1.8008999999999999</v>
      </c>
      <c r="C14" s="116">
        <v>1.6716</v>
      </c>
      <c r="D14" s="139">
        <v>7.1055999999999999</v>
      </c>
      <c r="E14" s="139">
        <f t="shared" si="0"/>
        <v>5.4340000000000002</v>
      </c>
      <c r="F14" s="137">
        <f t="shared" si="1"/>
        <v>0.33141332351858666</v>
      </c>
      <c r="G14" s="122">
        <v>1.5602</v>
      </c>
      <c r="H14" s="116">
        <v>1.6712</v>
      </c>
      <c r="I14" s="117">
        <v>11.3613</v>
      </c>
      <c r="J14" s="139">
        <f t="shared" si="2"/>
        <v>9.6900999999999993</v>
      </c>
      <c r="K14" s="137">
        <f t="shared" si="3"/>
        <v>0.16100969030247367</v>
      </c>
      <c r="L14" s="141">
        <v>0.5635</v>
      </c>
      <c r="M14" s="139">
        <v>1.5962000000000001</v>
      </c>
      <c r="N14" s="139">
        <v>4.6355000000000004</v>
      </c>
      <c r="O14" s="145">
        <f t="shared" si="4"/>
        <v>3.0393000000000003</v>
      </c>
      <c r="P14" s="142">
        <f t="shared" si="5"/>
        <v>0.18540453393873588</v>
      </c>
    </row>
    <row r="15" spans="1:16" x14ac:dyDescent="0.25">
      <c r="A15" s="124">
        <v>12</v>
      </c>
      <c r="B15" s="122">
        <v>0.83789999999999998</v>
      </c>
      <c r="C15" s="116">
        <v>1.5163</v>
      </c>
      <c r="D15" s="139">
        <v>4.7084000000000001</v>
      </c>
      <c r="E15" s="139">
        <f t="shared" si="0"/>
        <v>3.1920999999999999</v>
      </c>
      <c r="F15" s="137">
        <f t="shared" si="1"/>
        <v>0.2624917765734156</v>
      </c>
      <c r="G15" s="122">
        <v>1.5855999999999999</v>
      </c>
      <c r="H15" s="116">
        <v>1.7309000000000001</v>
      </c>
      <c r="I15" s="117">
        <v>11.4313</v>
      </c>
      <c r="J15" s="139">
        <f t="shared" si="2"/>
        <v>9.7004000000000001</v>
      </c>
      <c r="K15" s="137">
        <f t="shared" si="3"/>
        <v>0.16345717702362789</v>
      </c>
      <c r="L15" s="141">
        <v>0.94420000000000004</v>
      </c>
      <c r="M15" s="139">
        <v>1.3291999999999999</v>
      </c>
      <c r="N15" s="139">
        <v>4.5472999999999999</v>
      </c>
      <c r="O15" s="145">
        <f t="shared" si="4"/>
        <v>3.2180999999999997</v>
      </c>
      <c r="P15" s="142">
        <f t="shared" si="5"/>
        <v>0.29340293962275882</v>
      </c>
    </row>
    <row r="16" spans="1:16" x14ac:dyDescent="0.25">
      <c r="A16" s="124">
        <v>13</v>
      </c>
      <c r="B16" s="122">
        <v>0.216</v>
      </c>
      <c r="C16" s="116">
        <v>1.3143</v>
      </c>
      <c r="D16" s="139">
        <v>3.0606</v>
      </c>
      <c r="E16" s="139">
        <f t="shared" si="0"/>
        <v>1.7463</v>
      </c>
      <c r="F16" s="137">
        <f t="shared" si="1"/>
        <v>0.12369008761381206</v>
      </c>
      <c r="G16" s="122">
        <v>1.847</v>
      </c>
      <c r="H16" s="116">
        <v>1.7446999999999999</v>
      </c>
      <c r="I16" s="117">
        <v>16.222299999999997</v>
      </c>
      <c r="J16" s="139">
        <f t="shared" si="2"/>
        <v>14.477599999999997</v>
      </c>
      <c r="K16" s="137">
        <f t="shared" si="3"/>
        <v>0.12757639387743827</v>
      </c>
      <c r="L16" s="141">
        <v>0.69850000000000001</v>
      </c>
      <c r="M16" s="139">
        <v>1.2677</v>
      </c>
      <c r="N16" s="139">
        <v>3.9324000000000003</v>
      </c>
      <c r="O16" s="145">
        <f t="shared" si="4"/>
        <v>2.6647000000000003</v>
      </c>
      <c r="P16" s="142">
        <f t="shared" si="5"/>
        <v>0.2621308214808421</v>
      </c>
    </row>
    <row r="17" spans="1:16" x14ac:dyDescent="0.25">
      <c r="A17" s="124">
        <v>14</v>
      </c>
      <c r="B17" s="122">
        <v>0</v>
      </c>
      <c r="C17" s="116">
        <v>1.3366</v>
      </c>
      <c r="D17" s="139">
        <v>2.6732</v>
      </c>
      <c r="E17" s="139">
        <f t="shared" si="0"/>
        <v>1.3366</v>
      </c>
      <c r="F17" s="137">
        <f t="shared" si="1"/>
        <v>0</v>
      </c>
      <c r="G17" s="122">
        <v>1.718</v>
      </c>
      <c r="H17" s="116">
        <v>1.6335999999999999</v>
      </c>
      <c r="I17" s="117">
        <v>33.548900000000003</v>
      </c>
      <c r="J17" s="139">
        <f t="shared" si="2"/>
        <v>31.915300000000002</v>
      </c>
      <c r="K17" s="137">
        <f t="shared" si="3"/>
        <v>5.3829981231572316E-2</v>
      </c>
      <c r="L17" s="141">
        <v>0</v>
      </c>
      <c r="M17" s="139">
        <v>1.2150000000000001</v>
      </c>
      <c r="N17" s="139">
        <v>2.4300000000000002</v>
      </c>
      <c r="O17" s="145">
        <f t="shared" si="4"/>
        <v>1.2150000000000001</v>
      </c>
      <c r="P17" s="142">
        <f t="shared" si="5"/>
        <v>0</v>
      </c>
    </row>
    <row r="18" spans="1:16" x14ac:dyDescent="0.25">
      <c r="A18" s="124">
        <v>15</v>
      </c>
      <c r="B18" s="122">
        <v>0</v>
      </c>
      <c r="C18" s="116">
        <v>1.2990999999999999</v>
      </c>
      <c r="D18" s="139">
        <v>2.5981999999999998</v>
      </c>
      <c r="E18" s="139">
        <f t="shared" si="0"/>
        <v>1.2990999999999999</v>
      </c>
      <c r="F18" s="137">
        <f t="shared" si="1"/>
        <v>0</v>
      </c>
      <c r="G18" s="122">
        <v>1.5736000000000001</v>
      </c>
      <c r="H18" s="116">
        <v>1.6471</v>
      </c>
      <c r="I18" s="117">
        <v>28.794899999999998</v>
      </c>
      <c r="J18" s="139">
        <f t="shared" si="2"/>
        <v>27.147799999999997</v>
      </c>
      <c r="K18" s="137">
        <f t="shared" si="3"/>
        <v>5.7964181259623257E-2</v>
      </c>
      <c r="L18" s="141">
        <v>0</v>
      </c>
      <c r="M18" s="139">
        <v>1.2124999999999999</v>
      </c>
      <c r="N18" s="139">
        <v>2.4249999999999998</v>
      </c>
      <c r="O18" s="145">
        <f t="shared" si="4"/>
        <v>1.2124999999999999</v>
      </c>
      <c r="P18" s="142">
        <f t="shared" si="5"/>
        <v>0</v>
      </c>
    </row>
    <row r="19" spans="1:16" x14ac:dyDescent="0.25">
      <c r="A19" s="124">
        <v>16</v>
      </c>
      <c r="B19" s="122">
        <v>0</v>
      </c>
      <c r="C19" s="116">
        <v>1.2952999999999999</v>
      </c>
      <c r="D19" s="139">
        <v>2.7218</v>
      </c>
      <c r="E19" s="139">
        <f t="shared" si="0"/>
        <v>1.4265000000000001</v>
      </c>
      <c r="F19" s="137">
        <f t="shared" si="1"/>
        <v>0</v>
      </c>
      <c r="G19" s="122">
        <v>1.5577000000000001</v>
      </c>
      <c r="H19" s="116">
        <v>1.6832</v>
      </c>
      <c r="I19" s="117">
        <v>24.4968</v>
      </c>
      <c r="J19" s="139">
        <f t="shared" si="2"/>
        <v>22.813600000000001</v>
      </c>
      <c r="K19" s="137">
        <f t="shared" si="3"/>
        <v>6.8279447347196404E-2</v>
      </c>
      <c r="L19" s="141">
        <v>0</v>
      </c>
      <c r="M19" s="139">
        <v>1.1994</v>
      </c>
      <c r="N19" s="139">
        <v>2.3988</v>
      </c>
      <c r="O19" s="145">
        <f t="shared" si="4"/>
        <v>1.1994</v>
      </c>
      <c r="P19" s="142">
        <f t="shared" si="5"/>
        <v>0</v>
      </c>
    </row>
    <row r="20" spans="1:16" x14ac:dyDescent="0.25">
      <c r="A20" s="124">
        <v>17</v>
      </c>
      <c r="B20" s="122">
        <v>0.30549999999999999</v>
      </c>
      <c r="C20" s="116">
        <v>1.6155999999999999</v>
      </c>
      <c r="D20" s="139">
        <v>7.0421000000000005</v>
      </c>
      <c r="E20" s="139">
        <f t="shared" si="0"/>
        <v>5.4265000000000008</v>
      </c>
      <c r="F20" s="137">
        <f t="shared" si="1"/>
        <v>5.6297797843914116E-2</v>
      </c>
      <c r="G20" s="122">
        <v>1.6069</v>
      </c>
      <c r="H20" s="116">
        <v>1.7016</v>
      </c>
      <c r="I20" s="117">
        <v>16.39</v>
      </c>
      <c r="J20" s="139">
        <f t="shared" si="2"/>
        <v>14.688400000000001</v>
      </c>
      <c r="K20" s="137">
        <f t="shared" si="3"/>
        <v>0.10939925383295661</v>
      </c>
      <c r="L20" s="141">
        <v>0</v>
      </c>
      <c r="M20" s="139">
        <v>1.4013</v>
      </c>
      <c r="N20" s="139">
        <v>4.1395</v>
      </c>
      <c r="O20" s="145">
        <f t="shared" si="4"/>
        <v>2.7382</v>
      </c>
      <c r="P20" s="142">
        <f t="shared" si="5"/>
        <v>0</v>
      </c>
    </row>
    <row r="21" spans="1:16" x14ac:dyDescent="0.25">
      <c r="A21" s="124">
        <v>18</v>
      </c>
      <c r="B21" s="122">
        <v>6.9699999999999998E-2</v>
      </c>
      <c r="C21" s="116">
        <v>1.3727</v>
      </c>
      <c r="D21" s="139">
        <v>3.1229000000000005</v>
      </c>
      <c r="E21" s="139">
        <f t="shared" si="0"/>
        <v>1.7502000000000004</v>
      </c>
      <c r="F21" s="137">
        <f t="shared" si="1"/>
        <v>3.9824020111987192E-2</v>
      </c>
      <c r="G21" s="122">
        <v>1.5755999999999999</v>
      </c>
      <c r="H21" s="116">
        <v>1.6843999999999999</v>
      </c>
      <c r="I21" s="117">
        <v>12.648</v>
      </c>
      <c r="J21" s="139">
        <f t="shared" si="2"/>
        <v>10.9636</v>
      </c>
      <c r="K21" s="137">
        <f t="shared" si="3"/>
        <v>0.14371191944251888</v>
      </c>
      <c r="L21" s="141">
        <v>0</v>
      </c>
      <c r="M21" s="139">
        <v>1.6556</v>
      </c>
      <c r="N21" s="139">
        <v>7.1121999999999996</v>
      </c>
      <c r="O21" s="145">
        <f t="shared" si="4"/>
        <v>5.4565999999999999</v>
      </c>
      <c r="P21" s="142">
        <f t="shared" si="5"/>
        <v>0</v>
      </c>
    </row>
    <row r="22" spans="1:16" x14ac:dyDescent="0.25">
      <c r="A22" s="124">
        <v>19</v>
      </c>
      <c r="B22" s="122">
        <v>0</v>
      </c>
      <c r="C22" s="116">
        <v>1.2970999999999999</v>
      </c>
      <c r="D22" s="139">
        <v>2.5988999999999995</v>
      </c>
      <c r="E22" s="139">
        <f>+D22-C22</f>
        <v>1.3017999999999996</v>
      </c>
      <c r="F22" s="137">
        <f t="shared" si="1"/>
        <v>0</v>
      </c>
      <c r="G22" s="122">
        <v>1.4006000000000001</v>
      </c>
      <c r="H22" s="116">
        <v>1.6628000000000001</v>
      </c>
      <c r="I22" s="117">
        <v>10.339600000000003</v>
      </c>
      <c r="J22" s="139">
        <f t="shared" si="2"/>
        <v>8.6768000000000018</v>
      </c>
      <c r="K22" s="137">
        <f t="shared" si="3"/>
        <v>0.16141895629725242</v>
      </c>
      <c r="L22" s="141">
        <v>0.41599999999999998</v>
      </c>
      <c r="M22" s="139">
        <v>1.7005999999999999</v>
      </c>
      <c r="N22" s="139">
        <v>7.7698999999999998</v>
      </c>
      <c r="O22" s="145">
        <f t="shared" si="4"/>
        <v>6.0693000000000001</v>
      </c>
      <c r="P22" s="142">
        <f t="shared" si="5"/>
        <v>6.8541676964394574E-2</v>
      </c>
    </row>
    <row r="23" spans="1:16" x14ac:dyDescent="0.25">
      <c r="A23" s="124">
        <v>20</v>
      </c>
      <c r="B23" s="122">
        <v>0</v>
      </c>
      <c r="C23" s="116">
        <v>1.2850999999999999</v>
      </c>
      <c r="D23" s="139">
        <v>2.5701999999999998</v>
      </c>
      <c r="E23" s="139">
        <f t="shared" si="0"/>
        <v>1.2850999999999999</v>
      </c>
      <c r="F23" s="137">
        <f t="shared" si="1"/>
        <v>0</v>
      </c>
      <c r="G23" s="122">
        <v>0.80789999999999995</v>
      </c>
      <c r="H23" s="116">
        <v>1.623</v>
      </c>
      <c r="I23" s="117">
        <v>5.2990000000000004</v>
      </c>
      <c r="J23" s="139">
        <f t="shared" si="2"/>
        <v>3.6760000000000002</v>
      </c>
      <c r="K23" s="137">
        <f t="shared" si="3"/>
        <v>0.21977693144722521</v>
      </c>
      <c r="L23" s="141">
        <v>1.2030000000000001</v>
      </c>
      <c r="M23" s="139">
        <v>1.6129</v>
      </c>
      <c r="N23" s="139">
        <v>6.0720999999999998</v>
      </c>
      <c r="O23" s="145">
        <f t="shared" si="4"/>
        <v>4.4592000000000001</v>
      </c>
      <c r="P23" s="142">
        <f t="shared" si="5"/>
        <v>0.26977933261571585</v>
      </c>
    </row>
    <row r="24" spans="1:16" x14ac:dyDescent="0.25">
      <c r="A24" s="124">
        <v>21</v>
      </c>
      <c r="B24" s="122">
        <v>0</v>
      </c>
      <c r="C24" s="116">
        <v>1.2909999999999999</v>
      </c>
      <c r="D24" s="139">
        <v>2.5819999999999999</v>
      </c>
      <c r="E24" s="139">
        <f t="shared" si="0"/>
        <v>1.2909999999999999</v>
      </c>
      <c r="F24" s="137">
        <f t="shared" si="1"/>
        <v>0</v>
      </c>
      <c r="G24" s="122">
        <v>1.1475</v>
      </c>
      <c r="H24" s="116">
        <v>1.7889999999999999</v>
      </c>
      <c r="I24" s="117">
        <v>5.8758999999999997</v>
      </c>
      <c r="J24" s="139">
        <f t="shared" si="2"/>
        <v>4.0869</v>
      </c>
      <c r="K24" s="137">
        <f t="shared" si="3"/>
        <v>0.28077515965646332</v>
      </c>
      <c r="L24" s="141">
        <v>0.96860000000000002</v>
      </c>
      <c r="M24" s="139">
        <v>1.6612</v>
      </c>
      <c r="N24" s="139">
        <v>5.2606000000000002</v>
      </c>
      <c r="O24" s="145">
        <f t="shared" si="4"/>
        <v>3.5994000000000002</v>
      </c>
      <c r="P24" s="142">
        <f t="shared" si="5"/>
        <v>0.2691004056231594</v>
      </c>
    </row>
    <row r="25" spans="1:16" x14ac:dyDescent="0.25">
      <c r="A25" s="124">
        <v>22</v>
      </c>
      <c r="B25" s="122">
        <v>0</v>
      </c>
      <c r="C25" s="116">
        <v>1.3022</v>
      </c>
      <c r="D25" s="139">
        <v>2.6044</v>
      </c>
      <c r="E25" s="139">
        <f t="shared" si="0"/>
        <v>1.3022</v>
      </c>
      <c r="F25" s="137">
        <f t="shared" si="1"/>
        <v>0</v>
      </c>
      <c r="G25" s="122">
        <v>0.84299999999999997</v>
      </c>
      <c r="H25" s="116">
        <v>1.5944</v>
      </c>
      <c r="I25" s="117">
        <v>4.8748000000000005</v>
      </c>
      <c r="J25" s="139">
        <f t="shared" si="2"/>
        <v>3.2804000000000002</v>
      </c>
      <c r="K25" s="137">
        <f t="shared" si="3"/>
        <v>0.25698085599317155</v>
      </c>
      <c r="L25" s="141">
        <v>0.85640000000000005</v>
      </c>
      <c r="M25" s="139">
        <v>1.4806999999999999</v>
      </c>
      <c r="N25" s="139">
        <v>4.6741999999999999</v>
      </c>
      <c r="O25" s="145">
        <f t="shared" si="4"/>
        <v>3.1935000000000002</v>
      </c>
      <c r="P25" s="142">
        <f t="shared" si="5"/>
        <v>0.26816971974322845</v>
      </c>
    </row>
    <row r="26" spans="1:16" ht="15.75" thickBot="1" x14ac:dyDescent="0.3">
      <c r="A26" s="125">
        <v>23</v>
      </c>
      <c r="B26" s="123">
        <v>0</v>
      </c>
      <c r="C26" s="118">
        <v>1.3046</v>
      </c>
      <c r="D26" s="140">
        <v>2.6092</v>
      </c>
      <c r="E26" s="140">
        <f t="shared" si="0"/>
        <v>1.3046</v>
      </c>
      <c r="F26" s="138">
        <f t="shared" si="1"/>
        <v>0</v>
      </c>
      <c r="G26" s="123">
        <v>0</v>
      </c>
      <c r="H26" s="118">
        <v>1.4067000000000001</v>
      </c>
      <c r="I26" s="119">
        <v>2.8134000000000001</v>
      </c>
      <c r="J26" s="140">
        <f t="shared" si="2"/>
        <v>1.4067000000000001</v>
      </c>
      <c r="K26" s="138">
        <f t="shared" si="3"/>
        <v>0</v>
      </c>
      <c r="L26" s="143">
        <v>1.1113</v>
      </c>
      <c r="M26" s="140">
        <v>1.3096000000000001</v>
      </c>
      <c r="N26" s="140">
        <v>4.8418000000000001</v>
      </c>
      <c r="O26" s="146">
        <f t="shared" si="4"/>
        <v>3.5322</v>
      </c>
      <c r="P26" s="144">
        <f t="shared" si="5"/>
        <v>0.31461978370420701</v>
      </c>
    </row>
    <row r="27" spans="1:16" s="160" customFormat="1" ht="15.75" thickBot="1" x14ac:dyDescent="0.3">
      <c r="A27" s="153" t="s">
        <v>49</v>
      </c>
      <c r="B27" s="154">
        <f>SUM(B3:B26)*3600/1000</f>
        <v>22.814280000000004</v>
      </c>
      <c r="C27" s="155">
        <f t="shared" ref="C27:E27" si="6">SUM(C3:C26)*3600/1000</f>
        <v>120.18816000000004</v>
      </c>
      <c r="D27" s="156">
        <f t="shared" si="6"/>
        <v>385.29575999999997</v>
      </c>
      <c r="E27" s="156">
        <f t="shared" si="6"/>
        <v>265.10759999999999</v>
      </c>
      <c r="F27" s="151">
        <f t="shared" si="1"/>
        <v>8.6056680381852518E-2</v>
      </c>
      <c r="G27" s="154">
        <f>SUM(G3:G26)*3600/1000</f>
        <v>91.601280000000017</v>
      </c>
      <c r="H27" s="155">
        <f t="shared" ref="H27" si="7">SUM(H3:H26)*3600/1000</f>
        <v>138.81852000000001</v>
      </c>
      <c r="I27" s="157">
        <f t="shared" ref="I27" si="8">SUM(I3:I26)*3600/1000</f>
        <v>981.53963999999974</v>
      </c>
      <c r="J27" s="156">
        <f t="shared" ref="J27" si="9">SUM(J3:J26)*3600/1000</f>
        <v>842.72112000000004</v>
      </c>
      <c r="K27" s="151">
        <f t="shared" si="3"/>
        <v>0.10869702660353406</v>
      </c>
      <c r="L27" s="158">
        <f>SUM(L3:L26)*3600/1000</f>
        <v>42.894360000000006</v>
      </c>
      <c r="M27" s="156">
        <f t="shared" ref="M27" si="10">SUM(M3:M26)*3600/1000</f>
        <v>121.72428000000002</v>
      </c>
      <c r="N27" s="156">
        <f t="shared" ref="N27" si="11">SUM(N3:N26)*3600/1000</f>
        <v>363.19428000000005</v>
      </c>
      <c r="O27" s="159">
        <f t="shared" ref="O27" si="12">SUM(O3:O26)*3600/1000</f>
        <v>241.47</v>
      </c>
      <c r="P27" s="152">
        <f t="shared" si="5"/>
        <v>0.17763846440551623</v>
      </c>
    </row>
  </sheetData>
  <mergeCells count="3">
    <mergeCell ref="G1:K1"/>
    <mergeCell ref="B1:F1"/>
    <mergeCell ref="L1:P1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7A277E-2ACA-4631-A713-647B84624C14}">
  <dimension ref="A1:E729"/>
  <sheetViews>
    <sheetView zoomScale="85" zoomScaleNormal="85" workbookViewId="0">
      <pane xSplit="2" ySplit="2" topLeftCell="C3" activePane="bottomRight" state="frozen"/>
      <selection pane="topRight" activeCell="B1" sqref="B1"/>
      <selection pane="bottomLeft" activeCell="A3" sqref="A3"/>
      <selection pane="bottomRight" activeCell="C13" sqref="C13"/>
    </sheetView>
  </sheetViews>
  <sheetFormatPr baseColWidth="10" defaultRowHeight="15" x14ac:dyDescent="0.25"/>
  <cols>
    <col min="1" max="1" width="11.42578125" style="126"/>
    <col min="2" max="2" width="29.5703125" style="127" bestFit="1" customWidth="1"/>
    <col min="3" max="3" width="11.42578125" style="128"/>
    <col min="4" max="4" width="24" customWidth="1"/>
    <col min="5" max="5" width="29.5703125" bestFit="1" customWidth="1"/>
    <col min="6" max="16384" width="11.42578125" style="95"/>
  </cols>
  <sheetData>
    <row r="1" spans="1:5" x14ac:dyDescent="0.25">
      <c r="A1" s="129" t="s">
        <v>42</v>
      </c>
      <c r="B1" s="130" t="s">
        <v>43</v>
      </c>
      <c r="D1" s="129" t="s">
        <v>42</v>
      </c>
      <c r="E1" s="130" t="s">
        <v>43</v>
      </c>
    </row>
    <row r="2" spans="1:5" x14ac:dyDescent="0.25">
      <c r="A2" s="131">
        <v>44197</v>
      </c>
      <c r="B2" s="133">
        <v>0.1</v>
      </c>
      <c r="D2" s="134">
        <v>45305.999988425923</v>
      </c>
      <c r="E2" s="133">
        <v>0</v>
      </c>
    </row>
    <row r="3" spans="1:5" x14ac:dyDescent="0.25">
      <c r="A3" s="131">
        <v>44198</v>
      </c>
      <c r="B3" s="133">
        <v>0</v>
      </c>
      <c r="D3" s="134">
        <v>45306.041655092595</v>
      </c>
      <c r="E3" s="133">
        <v>0</v>
      </c>
    </row>
    <row r="4" spans="1:5" x14ac:dyDescent="0.25">
      <c r="A4" s="131">
        <v>44199</v>
      </c>
      <c r="B4" s="133">
        <v>0</v>
      </c>
      <c r="D4" s="134">
        <v>45306.083321759259</v>
      </c>
      <c r="E4" s="133">
        <v>0</v>
      </c>
    </row>
    <row r="5" spans="1:5" x14ac:dyDescent="0.25">
      <c r="A5" s="131">
        <v>44200</v>
      </c>
      <c r="B5" s="133">
        <v>0</v>
      </c>
      <c r="D5" s="134">
        <v>45306.124988425923</v>
      </c>
      <c r="E5" s="133">
        <v>0.40000000600000002</v>
      </c>
    </row>
    <row r="6" spans="1:5" x14ac:dyDescent="0.25">
      <c r="A6" s="131">
        <v>44201</v>
      </c>
      <c r="B6" s="133">
        <v>0</v>
      </c>
      <c r="D6" s="134">
        <v>45306.166655092595</v>
      </c>
      <c r="E6" s="133">
        <v>0.80000001190000003</v>
      </c>
    </row>
    <row r="7" spans="1:5" x14ac:dyDescent="0.25">
      <c r="A7" s="131">
        <v>44202</v>
      </c>
      <c r="B7" s="133">
        <v>0</v>
      </c>
      <c r="D7" s="134">
        <v>45306.208321759259</v>
      </c>
      <c r="E7" s="133">
        <v>0.89999997620000005</v>
      </c>
    </row>
    <row r="8" spans="1:5" x14ac:dyDescent="0.25">
      <c r="A8" s="131">
        <v>44203</v>
      </c>
      <c r="B8" s="133">
        <v>2</v>
      </c>
      <c r="D8" s="134">
        <v>45306.249988425923</v>
      </c>
      <c r="E8" s="133">
        <v>0</v>
      </c>
    </row>
    <row r="9" spans="1:5" x14ac:dyDescent="0.25">
      <c r="A9" s="131">
        <v>44204</v>
      </c>
      <c r="B9" s="133">
        <v>10.7</v>
      </c>
      <c r="D9" s="134">
        <v>45306.291655092595</v>
      </c>
      <c r="E9" s="133">
        <v>0</v>
      </c>
    </row>
    <row r="10" spans="1:5" x14ac:dyDescent="0.25">
      <c r="A10" s="131">
        <v>44205</v>
      </c>
      <c r="B10" s="133">
        <v>26.7</v>
      </c>
      <c r="D10" s="134">
        <v>45306.333321759259</v>
      </c>
      <c r="E10" s="133">
        <v>0.1000000015</v>
      </c>
    </row>
    <row r="11" spans="1:5" x14ac:dyDescent="0.25">
      <c r="A11" s="131">
        <v>44206</v>
      </c>
      <c r="B11" s="133">
        <v>0.2</v>
      </c>
      <c r="D11" s="134">
        <v>45306.374988425923</v>
      </c>
      <c r="E11" s="133">
        <v>0</v>
      </c>
    </row>
    <row r="12" spans="1:5" x14ac:dyDescent="0.25">
      <c r="A12" s="131">
        <v>44207</v>
      </c>
      <c r="B12" s="133">
        <v>0</v>
      </c>
      <c r="D12" s="134">
        <v>45306.416655092595</v>
      </c>
      <c r="E12" s="133">
        <v>0</v>
      </c>
    </row>
    <row r="13" spans="1:5" x14ac:dyDescent="0.25">
      <c r="A13" s="131">
        <v>44208</v>
      </c>
      <c r="B13" s="133">
        <v>0</v>
      </c>
      <c r="D13" s="134">
        <v>45306.458321759259</v>
      </c>
      <c r="E13" s="133">
        <v>0.89999997620000005</v>
      </c>
    </row>
    <row r="14" spans="1:5" x14ac:dyDescent="0.25">
      <c r="A14" s="131">
        <v>44209</v>
      </c>
      <c r="B14" s="133">
        <v>0</v>
      </c>
      <c r="D14" s="134">
        <v>45306.499988425923</v>
      </c>
      <c r="E14" s="133">
        <v>0.60000002379999995</v>
      </c>
    </row>
    <row r="15" spans="1:5" x14ac:dyDescent="0.25">
      <c r="A15" s="131">
        <v>44210</v>
      </c>
      <c r="B15" s="133">
        <v>0</v>
      </c>
      <c r="D15" s="134">
        <v>45306.708321759259</v>
      </c>
      <c r="E15" s="133">
        <v>0</v>
      </c>
    </row>
    <row r="16" spans="1:5" x14ac:dyDescent="0.25">
      <c r="A16" s="131">
        <v>44211</v>
      </c>
      <c r="B16" s="133">
        <v>0</v>
      </c>
      <c r="D16" s="134">
        <v>45306.749988425923</v>
      </c>
      <c r="E16" s="133">
        <v>1.3999999761999999</v>
      </c>
    </row>
    <row r="17" spans="1:5" x14ac:dyDescent="0.25">
      <c r="A17" s="131">
        <v>44212</v>
      </c>
      <c r="B17" s="133">
        <v>0</v>
      </c>
      <c r="D17" s="134">
        <v>45306.791655092595</v>
      </c>
      <c r="E17" s="133">
        <v>0.5</v>
      </c>
    </row>
    <row r="18" spans="1:5" x14ac:dyDescent="0.25">
      <c r="A18" s="131">
        <v>44213</v>
      </c>
      <c r="B18" s="133">
        <v>0</v>
      </c>
      <c r="D18" s="134">
        <v>45306.833321759259</v>
      </c>
      <c r="E18" s="133">
        <v>0.1000000015</v>
      </c>
    </row>
    <row r="19" spans="1:5" x14ac:dyDescent="0.25">
      <c r="A19" s="131">
        <v>44214</v>
      </c>
      <c r="B19" s="133">
        <v>0</v>
      </c>
      <c r="D19" s="134">
        <v>45306.874988425923</v>
      </c>
      <c r="E19" s="133">
        <v>0</v>
      </c>
    </row>
    <row r="20" spans="1:5" x14ac:dyDescent="0.25">
      <c r="A20" s="131">
        <v>44215</v>
      </c>
      <c r="B20" s="133">
        <v>0</v>
      </c>
      <c r="D20" s="134">
        <v>45306.916655092595</v>
      </c>
      <c r="E20" s="133">
        <v>0</v>
      </c>
    </row>
    <row r="21" spans="1:5" x14ac:dyDescent="0.25">
      <c r="A21" s="131">
        <v>44216</v>
      </c>
      <c r="B21" s="133">
        <v>3</v>
      </c>
      <c r="D21" s="134">
        <v>45306.958321759259</v>
      </c>
      <c r="E21" s="133">
        <v>0</v>
      </c>
    </row>
    <row r="22" spans="1:5" x14ac:dyDescent="0.25">
      <c r="A22" s="131">
        <v>44217</v>
      </c>
      <c r="B22" s="133">
        <v>1.5</v>
      </c>
      <c r="D22" s="134">
        <v>45306.999988425923</v>
      </c>
      <c r="E22" s="133">
        <v>0</v>
      </c>
    </row>
    <row r="23" spans="1:5" x14ac:dyDescent="0.25">
      <c r="A23" s="131">
        <v>44218</v>
      </c>
      <c r="B23" s="133">
        <v>4.5</v>
      </c>
      <c r="D23" s="134">
        <v>45307.041655092595</v>
      </c>
      <c r="E23" s="133">
        <v>0</v>
      </c>
    </row>
    <row r="24" spans="1:5" x14ac:dyDescent="0.25">
      <c r="A24" s="131">
        <v>44219</v>
      </c>
      <c r="B24" s="133">
        <v>0.9</v>
      </c>
      <c r="D24" s="134">
        <v>45307.083321759259</v>
      </c>
      <c r="E24" s="133">
        <v>0</v>
      </c>
    </row>
    <row r="25" spans="1:5" x14ac:dyDescent="0.25">
      <c r="A25" s="131">
        <v>44220</v>
      </c>
      <c r="B25" s="133">
        <v>0.2</v>
      </c>
      <c r="D25" s="134">
        <v>45307.124988425923</v>
      </c>
      <c r="E25" s="133">
        <v>0</v>
      </c>
    </row>
    <row r="26" spans="1:5" x14ac:dyDescent="0.25">
      <c r="A26" s="131">
        <v>44221</v>
      </c>
      <c r="B26" s="133">
        <v>0</v>
      </c>
      <c r="D26" s="134">
        <v>45307.166655092595</v>
      </c>
      <c r="E26" s="133">
        <v>0</v>
      </c>
    </row>
    <row r="27" spans="1:5" x14ac:dyDescent="0.25">
      <c r="A27" s="131">
        <v>44222</v>
      </c>
      <c r="B27" s="133">
        <v>0</v>
      </c>
      <c r="D27" s="134">
        <v>45307.208321759259</v>
      </c>
      <c r="E27" s="133">
        <v>0</v>
      </c>
    </row>
    <row r="28" spans="1:5" x14ac:dyDescent="0.25">
      <c r="A28" s="131">
        <v>44223</v>
      </c>
      <c r="B28" s="133">
        <v>0</v>
      </c>
      <c r="D28" s="134">
        <v>45307.249988425923</v>
      </c>
      <c r="E28" s="133">
        <v>0</v>
      </c>
    </row>
    <row r="29" spans="1:5" x14ac:dyDescent="0.25">
      <c r="A29" s="131">
        <v>44224</v>
      </c>
      <c r="B29" s="133">
        <v>0</v>
      </c>
      <c r="D29" s="134">
        <v>45307.291655092595</v>
      </c>
      <c r="E29" s="133">
        <v>0</v>
      </c>
    </row>
    <row r="30" spans="1:5" x14ac:dyDescent="0.25">
      <c r="A30" s="131">
        <v>44225</v>
      </c>
      <c r="B30" s="133">
        <v>0</v>
      </c>
      <c r="D30" s="134">
        <v>45307.333321759259</v>
      </c>
      <c r="E30" s="133">
        <v>0</v>
      </c>
    </row>
    <row r="31" spans="1:5" x14ac:dyDescent="0.25">
      <c r="A31" s="131">
        <v>44226</v>
      </c>
      <c r="B31" s="133">
        <v>5.7</v>
      </c>
      <c r="D31" s="134">
        <v>45307.374988425923</v>
      </c>
      <c r="E31" s="133">
        <v>0</v>
      </c>
    </row>
    <row r="32" spans="1:5" x14ac:dyDescent="0.25">
      <c r="A32" s="131">
        <v>44227</v>
      </c>
      <c r="B32" s="133">
        <v>0</v>
      </c>
      <c r="D32" s="134">
        <v>45307.416655092595</v>
      </c>
      <c r="E32" s="133">
        <v>0</v>
      </c>
    </row>
    <row r="33" spans="1:5" x14ac:dyDescent="0.25">
      <c r="A33" s="131">
        <v>44228</v>
      </c>
      <c r="B33" s="133">
        <v>0</v>
      </c>
      <c r="D33" s="134">
        <v>45307.458321759259</v>
      </c>
      <c r="E33" s="133">
        <v>0</v>
      </c>
    </row>
    <row r="34" spans="1:5" x14ac:dyDescent="0.25">
      <c r="A34" s="131">
        <v>44229</v>
      </c>
      <c r="B34" s="133">
        <v>0</v>
      </c>
      <c r="D34" s="134">
        <v>45307.499988425923</v>
      </c>
      <c r="E34" s="133">
        <v>0</v>
      </c>
    </row>
    <row r="35" spans="1:5" x14ac:dyDescent="0.25">
      <c r="A35" s="131">
        <v>44230</v>
      </c>
      <c r="B35" s="133">
        <v>0</v>
      </c>
      <c r="D35" s="134">
        <v>45307.541655092595</v>
      </c>
      <c r="E35" s="133">
        <v>0</v>
      </c>
    </row>
    <row r="36" spans="1:5" x14ac:dyDescent="0.25">
      <c r="A36" s="131">
        <v>44231</v>
      </c>
      <c r="B36" s="133">
        <v>0.1</v>
      </c>
      <c r="D36" s="134">
        <v>45307.583321759259</v>
      </c>
      <c r="E36" s="133">
        <v>0</v>
      </c>
    </row>
    <row r="37" spans="1:5" x14ac:dyDescent="0.25">
      <c r="A37" s="131">
        <v>44232</v>
      </c>
      <c r="B37" s="133">
        <v>4.8</v>
      </c>
      <c r="D37" s="134">
        <v>45307.624988425923</v>
      </c>
      <c r="E37" s="133">
        <v>0</v>
      </c>
    </row>
    <row r="38" spans="1:5" x14ac:dyDescent="0.25">
      <c r="A38" s="131">
        <v>44233</v>
      </c>
      <c r="B38" s="133">
        <v>1.1000000000000001</v>
      </c>
      <c r="D38" s="134">
        <v>45307.666655092595</v>
      </c>
      <c r="E38" s="133">
        <v>0</v>
      </c>
    </row>
    <row r="39" spans="1:5" x14ac:dyDescent="0.25">
      <c r="A39" s="131">
        <v>44234</v>
      </c>
      <c r="B39" s="133">
        <v>0.2</v>
      </c>
      <c r="D39" s="134">
        <v>45307.708321759259</v>
      </c>
      <c r="E39" s="133">
        <v>0</v>
      </c>
    </row>
    <row r="40" spans="1:5" x14ac:dyDescent="0.25">
      <c r="A40" s="131">
        <v>44235</v>
      </c>
      <c r="B40" s="133">
        <v>7.4</v>
      </c>
      <c r="D40" s="134">
        <v>45307.749988425923</v>
      </c>
      <c r="E40" s="133">
        <v>0</v>
      </c>
    </row>
    <row r="41" spans="1:5" x14ac:dyDescent="0.25">
      <c r="A41" s="131">
        <v>44236</v>
      </c>
      <c r="B41" s="133">
        <v>9.9</v>
      </c>
      <c r="D41" s="134">
        <v>45307.791655092595</v>
      </c>
      <c r="E41" s="133">
        <v>0</v>
      </c>
    </row>
    <row r="42" spans="1:5" x14ac:dyDescent="0.25">
      <c r="A42" s="131">
        <v>44237</v>
      </c>
      <c r="B42" s="133">
        <v>4.2</v>
      </c>
      <c r="D42" s="134">
        <v>45307.833321759259</v>
      </c>
      <c r="E42" s="133">
        <v>0</v>
      </c>
    </row>
    <row r="43" spans="1:5" x14ac:dyDescent="0.25">
      <c r="A43" s="131">
        <v>44238</v>
      </c>
      <c r="B43" s="133">
        <v>0.6</v>
      </c>
      <c r="D43" s="134">
        <v>45307.874988425923</v>
      </c>
      <c r="E43" s="133">
        <v>0</v>
      </c>
    </row>
    <row r="44" spans="1:5" x14ac:dyDescent="0.25">
      <c r="A44" s="131">
        <v>44239</v>
      </c>
      <c r="B44" s="133">
        <v>2.7</v>
      </c>
      <c r="D44" s="134">
        <v>45307.916655092595</v>
      </c>
      <c r="E44" s="133">
        <v>0</v>
      </c>
    </row>
    <row r="45" spans="1:5" x14ac:dyDescent="0.25">
      <c r="A45" s="131">
        <v>44240</v>
      </c>
      <c r="B45" s="133">
        <v>0</v>
      </c>
      <c r="D45" s="134">
        <v>45307.958321759259</v>
      </c>
      <c r="E45" s="133">
        <v>0</v>
      </c>
    </row>
    <row r="46" spans="1:5" x14ac:dyDescent="0.25">
      <c r="A46" s="131">
        <v>44241</v>
      </c>
      <c r="B46" s="133">
        <v>0</v>
      </c>
      <c r="D46" s="134">
        <v>45307.999988425923</v>
      </c>
      <c r="E46" s="133">
        <v>0</v>
      </c>
    </row>
    <row r="47" spans="1:5" x14ac:dyDescent="0.25">
      <c r="A47" s="131">
        <v>44242</v>
      </c>
      <c r="B47" s="133">
        <v>0</v>
      </c>
      <c r="D47" s="134">
        <v>45308.041655092595</v>
      </c>
      <c r="E47" s="133">
        <v>0</v>
      </c>
    </row>
    <row r="48" spans="1:5" x14ac:dyDescent="0.25">
      <c r="A48" s="131">
        <v>44243</v>
      </c>
      <c r="B48" s="133">
        <v>0</v>
      </c>
      <c r="D48" s="134">
        <v>45308.083321759259</v>
      </c>
      <c r="E48" s="133">
        <v>0</v>
      </c>
    </row>
    <row r="49" spans="1:5" x14ac:dyDescent="0.25">
      <c r="A49" s="131">
        <v>44244</v>
      </c>
      <c r="B49" s="133">
        <v>0</v>
      </c>
      <c r="D49" s="134">
        <v>45308.124988425923</v>
      </c>
      <c r="E49" s="133">
        <v>0</v>
      </c>
    </row>
    <row r="50" spans="1:5" x14ac:dyDescent="0.25">
      <c r="A50" s="131">
        <v>44245</v>
      </c>
      <c r="B50" s="133">
        <v>0</v>
      </c>
      <c r="D50" s="134">
        <v>45308.166655092595</v>
      </c>
      <c r="E50" s="133">
        <v>0</v>
      </c>
    </row>
    <row r="51" spans="1:5" x14ac:dyDescent="0.25">
      <c r="A51" s="131">
        <v>44246</v>
      </c>
      <c r="B51" s="133">
        <v>0</v>
      </c>
      <c r="D51" s="134">
        <v>45308.208321759259</v>
      </c>
      <c r="E51" s="133">
        <v>1.5</v>
      </c>
    </row>
    <row r="52" spans="1:5" x14ac:dyDescent="0.25">
      <c r="A52" s="131">
        <v>44247</v>
      </c>
      <c r="B52" s="133">
        <v>0</v>
      </c>
      <c r="D52" s="134">
        <v>45308.249988425923</v>
      </c>
      <c r="E52" s="133">
        <v>6</v>
      </c>
    </row>
    <row r="53" spans="1:5" x14ac:dyDescent="0.25">
      <c r="A53" s="131">
        <v>44248</v>
      </c>
      <c r="B53" s="133">
        <v>9.9</v>
      </c>
      <c r="D53" s="134">
        <v>45308.291655092595</v>
      </c>
      <c r="E53" s="133">
        <v>1.1000000238000001</v>
      </c>
    </row>
    <row r="54" spans="1:5" x14ac:dyDescent="0.25">
      <c r="A54" s="131">
        <v>44249</v>
      </c>
      <c r="B54" s="133">
        <v>0</v>
      </c>
      <c r="D54" s="134">
        <v>45308.333321759259</v>
      </c>
      <c r="E54" s="133">
        <v>0.30000001189999997</v>
      </c>
    </row>
    <row r="55" spans="1:5" x14ac:dyDescent="0.25">
      <c r="A55" s="131">
        <v>44250</v>
      </c>
      <c r="B55" s="133">
        <v>0</v>
      </c>
      <c r="D55" s="134">
        <v>45308.374988425923</v>
      </c>
      <c r="E55" s="133">
        <v>0</v>
      </c>
    </row>
    <row r="56" spans="1:5" x14ac:dyDescent="0.25">
      <c r="A56" s="131">
        <v>44251</v>
      </c>
      <c r="B56" s="133">
        <v>0</v>
      </c>
      <c r="D56" s="134">
        <v>45308.416655092595</v>
      </c>
      <c r="E56" s="133">
        <v>0</v>
      </c>
    </row>
    <row r="57" spans="1:5" x14ac:dyDescent="0.25">
      <c r="A57" s="131">
        <v>44252</v>
      </c>
      <c r="B57" s="133">
        <v>0</v>
      </c>
      <c r="D57" s="134">
        <v>45308.458321759259</v>
      </c>
      <c r="E57" s="133">
        <v>0</v>
      </c>
    </row>
    <row r="58" spans="1:5" x14ac:dyDescent="0.25">
      <c r="A58" s="131">
        <v>44253</v>
      </c>
      <c r="B58" s="133">
        <v>0</v>
      </c>
      <c r="D58" s="134">
        <v>45308.499988425923</v>
      </c>
      <c r="E58" s="133">
        <v>0</v>
      </c>
    </row>
    <row r="59" spans="1:5" x14ac:dyDescent="0.25">
      <c r="A59" s="131">
        <v>44254</v>
      </c>
      <c r="B59" s="133">
        <v>0</v>
      </c>
      <c r="D59" s="134">
        <v>45308.541655092595</v>
      </c>
      <c r="E59" s="133">
        <v>0</v>
      </c>
    </row>
    <row r="60" spans="1:5" x14ac:dyDescent="0.25">
      <c r="A60" s="131">
        <v>44255</v>
      </c>
      <c r="B60" s="133">
        <v>0</v>
      </c>
      <c r="D60" s="134">
        <v>45308.583321759259</v>
      </c>
      <c r="E60" s="133">
        <v>0</v>
      </c>
    </row>
    <row r="61" spans="1:5" x14ac:dyDescent="0.25">
      <c r="A61" s="131">
        <v>44256</v>
      </c>
      <c r="B61" s="133">
        <v>0</v>
      </c>
      <c r="D61" s="134">
        <v>45308.624988425923</v>
      </c>
      <c r="E61" s="133">
        <v>0.80000001190000003</v>
      </c>
    </row>
    <row r="62" spans="1:5" x14ac:dyDescent="0.25">
      <c r="A62" s="131">
        <v>44257</v>
      </c>
      <c r="B62" s="133">
        <v>0</v>
      </c>
      <c r="D62" s="134">
        <v>45308.666655092595</v>
      </c>
      <c r="E62" s="133">
        <v>0</v>
      </c>
    </row>
    <row r="63" spans="1:5" x14ac:dyDescent="0.25">
      <c r="A63" s="131">
        <v>44258</v>
      </c>
      <c r="B63" s="133">
        <v>0</v>
      </c>
      <c r="D63" s="134">
        <v>45308.708321759259</v>
      </c>
      <c r="E63" s="133">
        <v>0</v>
      </c>
    </row>
    <row r="64" spans="1:5" x14ac:dyDescent="0.25">
      <c r="A64" s="131">
        <v>44259</v>
      </c>
      <c r="B64" s="133">
        <v>0</v>
      </c>
      <c r="D64" s="134">
        <v>45308.749988425923</v>
      </c>
      <c r="E64" s="133">
        <v>0</v>
      </c>
    </row>
    <row r="65" spans="1:5" x14ac:dyDescent="0.25">
      <c r="A65" s="131">
        <v>44260</v>
      </c>
      <c r="B65" s="133">
        <v>0</v>
      </c>
      <c r="D65" s="134">
        <v>45308.791655092595</v>
      </c>
      <c r="E65" s="133">
        <v>0</v>
      </c>
    </row>
    <row r="66" spans="1:5" x14ac:dyDescent="0.25">
      <c r="A66" s="131">
        <v>44261</v>
      </c>
      <c r="B66" s="133">
        <v>0</v>
      </c>
      <c r="D66" s="134">
        <v>45308.833321759259</v>
      </c>
      <c r="E66" s="133">
        <v>0</v>
      </c>
    </row>
    <row r="67" spans="1:5" x14ac:dyDescent="0.25">
      <c r="A67" s="131">
        <v>44262</v>
      </c>
      <c r="B67" s="133">
        <v>0.2</v>
      </c>
      <c r="D67" s="134">
        <v>45308.874988425923</v>
      </c>
      <c r="E67" s="133">
        <v>0</v>
      </c>
    </row>
    <row r="68" spans="1:5" x14ac:dyDescent="0.25">
      <c r="A68" s="131">
        <v>44263</v>
      </c>
      <c r="B68" s="133">
        <v>6</v>
      </c>
      <c r="D68" s="134">
        <v>45308.916655092595</v>
      </c>
      <c r="E68" s="133">
        <v>0</v>
      </c>
    </row>
    <row r="69" spans="1:5" x14ac:dyDescent="0.25">
      <c r="A69" s="131">
        <v>44264</v>
      </c>
      <c r="B69" s="133">
        <v>1.6</v>
      </c>
      <c r="D69" s="134">
        <v>45308.958321759259</v>
      </c>
      <c r="E69" s="133">
        <v>0</v>
      </c>
    </row>
    <row r="70" spans="1:5" x14ac:dyDescent="0.25">
      <c r="A70" s="131">
        <v>44265</v>
      </c>
      <c r="B70" s="133">
        <v>0</v>
      </c>
      <c r="D70" s="134">
        <v>45308.999988425923</v>
      </c>
      <c r="E70" s="133">
        <v>0</v>
      </c>
    </row>
    <row r="71" spans="1:5" x14ac:dyDescent="0.25">
      <c r="A71" s="131">
        <v>44266</v>
      </c>
      <c r="B71" s="133">
        <v>0</v>
      </c>
      <c r="D71" s="134">
        <v>45309.041655092595</v>
      </c>
      <c r="E71" s="133">
        <v>0</v>
      </c>
    </row>
    <row r="72" spans="1:5" x14ac:dyDescent="0.25">
      <c r="A72" s="131">
        <v>44267</v>
      </c>
      <c r="B72" s="133">
        <v>0</v>
      </c>
      <c r="D72" s="134">
        <v>45309.083321759259</v>
      </c>
      <c r="E72" s="133">
        <v>0</v>
      </c>
    </row>
    <row r="73" spans="1:5" x14ac:dyDescent="0.25">
      <c r="A73" s="131">
        <v>44268</v>
      </c>
      <c r="B73" s="133">
        <v>0</v>
      </c>
      <c r="D73" s="134">
        <v>45309.124988425923</v>
      </c>
      <c r="E73" s="133">
        <v>0</v>
      </c>
    </row>
    <row r="74" spans="1:5" x14ac:dyDescent="0.25">
      <c r="A74" s="131">
        <v>44269</v>
      </c>
      <c r="B74" s="133">
        <v>0</v>
      </c>
      <c r="D74" s="134">
        <v>45309.166655092595</v>
      </c>
      <c r="E74" s="133">
        <v>0</v>
      </c>
    </row>
    <row r="75" spans="1:5" x14ac:dyDescent="0.25">
      <c r="A75" s="131">
        <v>44270</v>
      </c>
      <c r="B75" s="133">
        <v>0</v>
      </c>
      <c r="D75" s="134">
        <v>45309.208321759259</v>
      </c>
      <c r="E75" s="133">
        <v>0</v>
      </c>
    </row>
    <row r="76" spans="1:5" x14ac:dyDescent="0.25">
      <c r="A76" s="131">
        <v>44271</v>
      </c>
      <c r="B76" s="133">
        <v>0</v>
      </c>
      <c r="D76" s="134">
        <v>45309.249988425923</v>
      </c>
      <c r="E76" s="133">
        <v>0</v>
      </c>
    </row>
    <row r="77" spans="1:5" x14ac:dyDescent="0.25">
      <c r="A77" s="131">
        <v>44272</v>
      </c>
      <c r="B77" s="133">
        <v>0</v>
      </c>
      <c r="D77" s="134">
        <v>45309.291655092595</v>
      </c>
      <c r="E77" s="133">
        <v>0</v>
      </c>
    </row>
    <row r="78" spans="1:5" x14ac:dyDescent="0.25">
      <c r="A78" s="131">
        <v>44273</v>
      </c>
      <c r="B78" s="133">
        <v>0</v>
      </c>
      <c r="D78" s="134">
        <v>45309.333321759259</v>
      </c>
      <c r="E78" s="133">
        <v>0</v>
      </c>
    </row>
    <row r="79" spans="1:5" x14ac:dyDescent="0.25">
      <c r="A79" s="131">
        <v>44274</v>
      </c>
      <c r="B79" s="133">
        <v>0</v>
      </c>
      <c r="D79" s="134">
        <v>45309.374988425923</v>
      </c>
      <c r="E79" s="133">
        <v>0</v>
      </c>
    </row>
    <row r="80" spans="1:5" x14ac:dyDescent="0.25">
      <c r="A80" s="131">
        <v>44275</v>
      </c>
      <c r="B80" s="133">
        <v>0</v>
      </c>
      <c r="D80" s="134">
        <v>45309.416655092595</v>
      </c>
      <c r="E80" s="133">
        <v>0</v>
      </c>
    </row>
    <row r="81" spans="1:5" x14ac:dyDescent="0.25">
      <c r="A81" s="131">
        <v>44276</v>
      </c>
      <c r="B81" s="133">
        <v>0</v>
      </c>
      <c r="D81" s="134">
        <v>45309.458321759259</v>
      </c>
      <c r="E81" s="133">
        <v>0</v>
      </c>
    </row>
    <row r="82" spans="1:5" x14ac:dyDescent="0.25">
      <c r="A82" s="131">
        <v>44277</v>
      </c>
      <c r="B82" s="133">
        <v>0</v>
      </c>
      <c r="D82" s="134">
        <v>45309.499988425923</v>
      </c>
      <c r="E82" s="133">
        <v>0</v>
      </c>
    </row>
    <row r="83" spans="1:5" x14ac:dyDescent="0.25">
      <c r="A83" s="131">
        <v>44278</v>
      </c>
      <c r="B83" s="133">
        <v>0</v>
      </c>
      <c r="D83" s="134">
        <v>45309.541655092595</v>
      </c>
      <c r="E83" s="133">
        <v>0</v>
      </c>
    </row>
    <row r="84" spans="1:5" x14ac:dyDescent="0.25">
      <c r="A84" s="131">
        <v>44279</v>
      </c>
      <c r="B84" s="133">
        <v>0</v>
      </c>
      <c r="D84" s="134">
        <v>45309.583321759259</v>
      </c>
      <c r="E84" s="133">
        <v>0</v>
      </c>
    </row>
    <row r="85" spans="1:5" x14ac:dyDescent="0.25">
      <c r="A85" s="131">
        <v>44280</v>
      </c>
      <c r="B85" s="133">
        <v>0</v>
      </c>
      <c r="D85" s="134">
        <v>45309.624988425923</v>
      </c>
      <c r="E85" s="133">
        <v>0</v>
      </c>
    </row>
    <row r="86" spans="1:5" x14ac:dyDescent="0.25">
      <c r="A86" s="131">
        <v>44281</v>
      </c>
      <c r="B86" s="133">
        <v>0</v>
      </c>
      <c r="D86" s="134">
        <v>45309.666655092595</v>
      </c>
      <c r="E86" s="133">
        <v>0</v>
      </c>
    </row>
    <row r="87" spans="1:5" x14ac:dyDescent="0.25">
      <c r="A87" s="131">
        <v>44282</v>
      </c>
      <c r="B87" s="133">
        <v>0</v>
      </c>
      <c r="D87" s="134">
        <v>45309.708321759259</v>
      </c>
      <c r="E87" s="133">
        <v>0</v>
      </c>
    </row>
    <row r="88" spans="1:5" x14ac:dyDescent="0.25">
      <c r="A88" s="131">
        <v>44283</v>
      </c>
      <c r="B88" s="133">
        <v>0</v>
      </c>
      <c r="D88" s="134">
        <v>45309.749988425923</v>
      </c>
      <c r="E88" s="133">
        <v>0</v>
      </c>
    </row>
    <row r="89" spans="1:5" x14ac:dyDescent="0.25">
      <c r="A89" s="131">
        <v>44284</v>
      </c>
      <c r="B89" s="133">
        <v>0</v>
      </c>
      <c r="D89" s="134">
        <v>45309.791655092595</v>
      </c>
      <c r="E89" s="133">
        <v>0</v>
      </c>
    </row>
    <row r="90" spans="1:5" x14ac:dyDescent="0.25">
      <c r="A90" s="131">
        <v>44285</v>
      </c>
      <c r="B90" s="133">
        <v>0</v>
      </c>
      <c r="D90" s="134">
        <v>45309.833321759259</v>
      </c>
      <c r="E90" s="133">
        <v>0</v>
      </c>
    </row>
    <row r="91" spans="1:5" x14ac:dyDescent="0.25">
      <c r="A91" s="131">
        <v>44286</v>
      </c>
      <c r="B91" s="133">
        <v>0</v>
      </c>
      <c r="D91" s="134">
        <v>45309.874988425923</v>
      </c>
      <c r="E91" s="133">
        <v>0</v>
      </c>
    </row>
    <row r="92" spans="1:5" x14ac:dyDescent="0.25">
      <c r="A92" s="131">
        <v>44287</v>
      </c>
      <c r="B92" s="133">
        <v>0</v>
      </c>
      <c r="D92" s="134">
        <v>45309.916655092595</v>
      </c>
      <c r="E92" s="133">
        <v>0</v>
      </c>
    </row>
    <row r="93" spans="1:5" x14ac:dyDescent="0.25">
      <c r="A93" s="131">
        <v>44288</v>
      </c>
      <c r="B93" s="133">
        <v>9.1</v>
      </c>
      <c r="D93" s="134">
        <v>45309.958321759259</v>
      </c>
      <c r="E93" s="133">
        <v>0</v>
      </c>
    </row>
    <row r="94" spans="1:5" x14ac:dyDescent="0.25">
      <c r="A94" s="131">
        <v>44289</v>
      </c>
      <c r="B94" s="133">
        <v>1.7</v>
      </c>
      <c r="D94" s="134">
        <v>45309.999988425923</v>
      </c>
      <c r="E94" s="133">
        <v>0</v>
      </c>
    </row>
    <row r="95" spans="1:5" x14ac:dyDescent="0.25">
      <c r="A95" s="131">
        <v>44290</v>
      </c>
      <c r="B95" s="133">
        <v>0.1</v>
      </c>
      <c r="D95" s="134">
        <v>45310.041655092595</v>
      </c>
      <c r="E95" s="133">
        <v>0.80000001190000003</v>
      </c>
    </row>
    <row r="96" spans="1:5" x14ac:dyDescent="0.25">
      <c r="A96" s="131">
        <v>44291</v>
      </c>
      <c r="B96" s="133">
        <v>0</v>
      </c>
      <c r="D96" s="134">
        <v>45310.083321759259</v>
      </c>
      <c r="E96" s="133">
        <v>1</v>
      </c>
    </row>
    <row r="97" spans="1:5" x14ac:dyDescent="0.25">
      <c r="A97" s="131">
        <v>44292</v>
      </c>
      <c r="B97" s="133">
        <v>0</v>
      </c>
      <c r="D97" s="134">
        <v>45310.124988425923</v>
      </c>
      <c r="E97" s="133">
        <v>0.5</v>
      </c>
    </row>
    <row r="98" spans="1:5" x14ac:dyDescent="0.25">
      <c r="A98" s="131">
        <v>44293</v>
      </c>
      <c r="B98" s="133">
        <v>0</v>
      </c>
      <c r="D98" s="134">
        <v>45310.166655092595</v>
      </c>
      <c r="E98" s="133">
        <v>0.5</v>
      </c>
    </row>
    <row r="99" spans="1:5" x14ac:dyDescent="0.25">
      <c r="A99" s="131">
        <v>44294</v>
      </c>
      <c r="B99" s="133">
        <v>0</v>
      </c>
      <c r="D99" s="134">
        <v>45310.208321759259</v>
      </c>
      <c r="E99" s="133">
        <v>2.5999999046000002</v>
      </c>
    </row>
    <row r="100" spans="1:5" x14ac:dyDescent="0.25">
      <c r="A100" s="131">
        <v>44295</v>
      </c>
      <c r="B100" s="133">
        <v>6.5</v>
      </c>
      <c r="D100" s="134">
        <v>45310.249988425923</v>
      </c>
      <c r="E100" s="133">
        <v>1.5</v>
      </c>
    </row>
    <row r="101" spans="1:5" x14ac:dyDescent="0.25">
      <c r="A101" s="131">
        <v>44296</v>
      </c>
      <c r="B101" s="133">
        <v>5.8</v>
      </c>
      <c r="D101" s="134">
        <v>45310.291655092595</v>
      </c>
      <c r="E101" s="133">
        <v>1.1000000238000001</v>
      </c>
    </row>
    <row r="102" spans="1:5" x14ac:dyDescent="0.25">
      <c r="A102" s="131">
        <v>44297</v>
      </c>
      <c r="B102" s="133">
        <v>16.8</v>
      </c>
      <c r="D102" s="134">
        <v>45310.333321759259</v>
      </c>
      <c r="E102" s="133">
        <v>1.6000000238000001</v>
      </c>
    </row>
    <row r="103" spans="1:5" x14ac:dyDescent="0.25">
      <c r="A103" s="131">
        <v>44298</v>
      </c>
      <c r="B103" s="133">
        <v>0</v>
      </c>
      <c r="D103" s="134">
        <v>45310.374988425923</v>
      </c>
      <c r="E103" s="133">
        <v>0.69999998809999997</v>
      </c>
    </row>
    <row r="104" spans="1:5" x14ac:dyDescent="0.25">
      <c r="A104" s="131">
        <v>44299</v>
      </c>
      <c r="B104" s="133">
        <v>0.6</v>
      </c>
      <c r="D104" s="134">
        <v>45310.416655092595</v>
      </c>
      <c r="E104" s="133">
        <v>0.20000000300000001</v>
      </c>
    </row>
    <row r="105" spans="1:5" x14ac:dyDescent="0.25">
      <c r="A105" s="131">
        <v>44300</v>
      </c>
      <c r="B105" s="133">
        <v>0</v>
      </c>
      <c r="D105" s="134">
        <v>45310.458321759259</v>
      </c>
      <c r="E105" s="133">
        <v>1.2999999523000001</v>
      </c>
    </row>
    <row r="106" spans="1:5" x14ac:dyDescent="0.25">
      <c r="A106" s="131">
        <v>44301</v>
      </c>
      <c r="B106" s="133">
        <v>0</v>
      </c>
      <c r="D106" s="134">
        <v>45310.499988425923</v>
      </c>
      <c r="E106" s="133">
        <v>1.7000000476999999</v>
      </c>
    </row>
    <row r="107" spans="1:5" x14ac:dyDescent="0.25">
      <c r="A107" s="131">
        <v>44302</v>
      </c>
      <c r="B107" s="133">
        <v>0</v>
      </c>
      <c r="D107" s="134">
        <v>45310.541655092595</v>
      </c>
      <c r="E107" s="133">
        <v>6.5</v>
      </c>
    </row>
    <row r="108" spans="1:5" x14ac:dyDescent="0.25">
      <c r="A108" s="131">
        <v>44303</v>
      </c>
      <c r="B108" s="133">
        <v>0</v>
      </c>
      <c r="D108" s="134">
        <v>45310.583321759259</v>
      </c>
      <c r="E108" s="133">
        <v>3.5999999046000002</v>
      </c>
    </row>
    <row r="109" spans="1:5" x14ac:dyDescent="0.25">
      <c r="A109" s="131">
        <v>44304</v>
      </c>
      <c r="B109" s="133">
        <v>0</v>
      </c>
      <c r="D109" s="134">
        <v>45310.624988425923</v>
      </c>
      <c r="E109" s="133">
        <v>2.7000000477000001</v>
      </c>
    </row>
    <row r="110" spans="1:5" x14ac:dyDescent="0.25">
      <c r="A110" s="131">
        <v>44305</v>
      </c>
      <c r="B110" s="133">
        <v>0</v>
      </c>
      <c r="D110" s="134">
        <v>45310.666655092595</v>
      </c>
      <c r="E110" s="133">
        <v>0</v>
      </c>
    </row>
    <row r="111" spans="1:5" x14ac:dyDescent="0.25">
      <c r="A111" s="131">
        <v>44306</v>
      </c>
      <c r="B111" s="133">
        <v>0</v>
      </c>
      <c r="D111" s="134">
        <v>45310.708321759259</v>
      </c>
      <c r="E111" s="133">
        <v>0</v>
      </c>
    </row>
    <row r="112" spans="1:5" x14ac:dyDescent="0.25">
      <c r="A112" s="131">
        <v>44307</v>
      </c>
      <c r="B112" s="133">
        <v>0</v>
      </c>
      <c r="D112" s="134">
        <v>45310.749988425923</v>
      </c>
      <c r="E112" s="133">
        <v>0</v>
      </c>
    </row>
    <row r="113" spans="1:5" x14ac:dyDescent="0.25">
      <c r="A113" s="131">
        <v>44308</v>
      </c>
      <c r="B113" s="133">
        <v>11.7</v>
      </c>
      <c r="D113" s="134">
        <v>45310.791655092595</v>
      </c>
      <c r="E113" s="133">
        <v>0</v>
      </c>
    </row>
    <row r="114" spans="1:5" x14ac:dyDescent="0.25">
      <c r="A114" s="131">
        <v>44309</v>
      </c>
      <c r="B114" s="133">
        <v>0</v>
      </c>
      <c r="D114" s="134">
        <v>45310.833321759259</v>
      </c>
      <c r="E114" s="133">
        <v>0</v>
      </c>
    </row>
    <row r="115" spans="1:5" x14ac:dyDescent="0.25">
      <c r="A115" s="131">
        <v>44310</v>
      </c>
      <c r="B115" s="133">
        <v>5.5</v>
      </c>
      <c r="D115" s="134">
        <v>45310.874988425923</v>
      </c>
      <c r="E115" s="133">
        <v>0</v>
      </c>
    </row>
    <row r="116" spans="1:5" x14ac:dyDescent="0.25">
      <c r="A116" s="131">
        <v>44311</v>
      </c>
      <c r="B116" s="133">
        <v>11.8</v>
      </c>
      <c r="D116" s="134">
        <v>45310.916655092595</v>
      </c>
      <c r="E116" s="133">
        <v>0</v>
      </c>
    </row>
    <row r="117" spans="1:5" x14ac:dyDescent="0.25">
      <c r="A117" s="131">
        <v>44312</v>
      </c>
      <c r="B117" s="133">
        <v>0.5</v>
      </c>
      <c r="D117" s="134">
        <v>45310.958321759259</v>
      </c>
      <c r="E117" s="133">
        <v>0</v>
      </c>
    </row>
    <row r="118" spans="1:5" x14ac:dyDescent="0.25">
      <c r="A118" s="131">
        <v>44313</v>
      </c>
      <c r="B118" s="133">
        <v>0.8</v>
      </c>
      <c r="D118" s="134">
        <v>45310.999988425923</v>
      </c>
      <c r="E118" s="133">
        <v>0</v>
      </c>
    </row>
    <row r="119" spans="1:5" x14ac:dyDescent="0.25">
      <c r="A119" s="131">
        <v>44314</v>
      </c>
      <c r="B119" s="133">
        <v>2.2000000000000002</v>
      </c>
      <c r="D119" s="134">
        <v>45311.041655092595</v>
      </c>
      <c r="E119" s="133">
        <v>0</v>
      </c>
    </row>
    <row r="120" spans="1:5" x14ac:dyDescent="0.25">
      <c r="A120" s="131">
        <v>44315</v>
      </c>
      <c r="B120" s="133">
        <v>2.2000000000000002</v>
      </c>
      <c r="D120" s="134">
        <v>45311.083321759259</v>
      </c>
      <c r="E120" s="133">
        <v>0</v>
      </c>
    </row>
    <row r="121" spans="1:5" x14ac:dyDescent="0.25">
      <c r="A121" s="131">
        <v>44316</v>
      </c>
      <c r="B121" s="133">
        <v>1.3</v>
      </c>
      <c r="D121" s="134">
        <v>45311.124988425923</v>
      </c>
      <c r="E121" s="133">
        <v>0</v>
      </c>
    </row>
    <row r="122" spans="1:5" x14ac:dyDescent="0.25">
      <c r="A122" s="131">
        <v>44317</v>
      </c>
      <c r="B122" s="133">
        <v>0</v>
      </c>
      <c r="D122" s="134">
        <v>45311.166655092595</v>
      </c>
      <c r="E122" s="133">
        <v>0</v>
      </c>
    </row>
    <row r="123" spans="1:5" x14ac:dyDescent="0.25">
      <c r="A123" s="131">
        <v>44318</v>
      </c>
      <c r="B123" s="133">
        <v>0.2</v>
      </c>
      <c r="D123" s="134">
        <v>45311.208321759259</v>
      </c>
      <c r="E123" s="133">
        <v>0</v>
      </c>
    </row>
    <row r="124" spans="1:5" x14ac:dyDescent="0.25">
      <c r="A124" s="131">
        <v>44319</v>
      </c>
      <c r="B124" s="133">
        <v>0</v>
      </c>
      <c r="D124" s="134">
        <v>45311.249988425923</v>
      </c>
      <c r="E124" s="133">
        <v>0</v>
      </c>
    </row>
    <row r="125" spans="1:5" x14ac:dyDescent="0.25">
      <c r="A125" s="131">
        <v>44320</v>
      </c>
      <c r="B125" s="133">
        <v>0</v>
      </c>
      <c r="D125" s="134">
        <v>45311.291655092595</v>
      </c>
      <c r="E125" s="133">
        <v>0</v>
      </c>
    </row>
    <row r="126" spans="1:5" x14ac:dyDescent="0.25">
      <c r="A126" s="131">
        <v>44321</v>
      </c>
      <c r="B126" s="133">
        <v>0</v>
      </c>
      <c r="D126" s="134">
        <v>45311.333321759259</v>
      </c>
      <c r="E126" s="133">
        <v>0</v>
      </c>
    </row>
    <row r="127" spans="1:5" x14ac:dyDescent="0.25">
      <c r="A127" s="131">
        <v>44322</v>
      </c>
      <c r="B127" s="133">
        <v>0</v>
      </c>
      <c r="D127" s="134">
        <v>45311.374988425923</v>
      </c>
      <c r="E127" s="133">
        <v>0</v>
      </c>
    </row>
    <row r="128" spans="1:5" x14ac:dyDescent="0.25">
      <c r="A128" s="131">
        <v>44323</v>
      </c>
      <c r="B128" s="133">
        <v>0</v>
      </c>
      <c r="D128" s="134">
        <v>45311.416655092595</v>
      </c>
      <c r="E128" s="133">
        <v>0</v>
      </c>
    </row>
    <row r="129" spans="1:5" x14ac:dyDescent="0.25">
      <c r="A129" s="131">
        <v>44324</v>
      </c>
      <c r="B129" s="133">
        <v>0</v>
      </c>
      <c r="D129" s="134">
        <v>45311.458321759259</v>
      </c>
      <c r="E129" s="133">
        <v>0</v>
      </c>
    </row>
    <row r="130" spans="1:5" x14ac:dyDescent="0.25">
      <c r="A130" s="131">
        <v>44325</v>
      </c>
      <c r="B130" s="133">
        <v>1.1000000000000001</v>
      </c>
      <c r="D130" s="134">
        <v>45311.499988425923</v>
      </c>
      <c r="E130" s="133">
        <v>0</v>
      </c>
    </row>
    <row r="131" spans="1:5" x14ac:dyDescent="0.25">
      <c r="A131" s="131">
        <v>44326</v>
      </c>
      <c r="B131" s="133">
        <v>0.5</v>
      </c>
      <c r="D131" s="134">
        <v>45311.541655092595</v>
      </c>
      <c r="E131" s="133">
        <v>0</v>
      </c>
    </row>
    <row r="132" spans="1:5" x14ac:dyDescent="0.25">
      <c r="A132" s="131">
        <v>44327</v>
      </c>
      <c r="B132" s="133">
        <v>0</v>
      </c>
      <c r="D132" s="134">
        <v>45311.583321759259</v>
      </c>
      <c r="E132" s="133">
        <v>0</v>
      </c>
    </row>
    <row r="133" spans="1:5" x14ac:dyDescent="0.25">
      <c r="A133" s="131">
        <v>44328</v>
      </c>
      <c r="B133" s="133">
        <v>0.2</v>
      </c>
      <c r="D133" s="134">
        <v>45311.624988425923</v>
      </c>
      <c r="E133" s="133">
        <v>0</v>
      </c>
    </row>
    <row r="134" spans="1:5" x14ac:dyDescent="0.25">
      <c r="A134" s="131">
        <v>44329</v>
      </c>
      <c r="B134" s="133">
        <v>0</v>
      </c>
      <c r="D134" s="134">
        <v>45311.666655092595</v>
      </c>
      <c r="E134" s="133">
        <v>0</v>
      </c>
    </row>
    <row r="135" spans="1:5" x14ac:dyDescent="0.25">
      <c r="A135" s="131">
        <v>44330</v>
      </c>
      <c r="B135" s="133">
        <v>0</v>
      </c>
      <c r="D135" s="134">
        <v>45311.708321759259</v>
      </c>
      <c r="E135" s="133">
        <v>0</v>
      </c>
    </row>
    <row r="136" spans="1:5" x14ac:dyDescent="0.25">
      <c r="A136" s="131">
        <v>44331</v>
      </c>
      <c r="B136" s="133">
        <v>0</v>
      </c>
      <c r="D136" s="134">
        <v>45311.749988425923</v>
      </c>
      <c r="E136" s="133">
        <v>0</v>
      </c>
    </row>
    <row r="137" spans="1:5" x14ac:dyDescent="0.25">
      <c r="A137" s="131">
        <v>44332</v>
      </c>
      <c r="B137" s="133">
        <v>0</v>
      </c>
      <c r="D137" s="134">
        <v>45311.791655092595</v>
      </c>
      <c r="E137" s="133">
        <v>0</v>
      </c>
    </row>
    <row r="138" spans="1:5" x14ac:dyDescent="0.25">
      <c r="A138" s="131">
        <v>44333</v>
      </c>
      <c r="B138" s="133">
        <v>0</v>
      </c>
      <c r="D138" s="134">
        <v>45311.833321759259</v>
      </c>
      <c r="E138" s="133">
        <v>0</v>
      </c>
    </row>
    <row r="139" spans="1:5" x14ac:dyDescent="0.25">
      <c r="A139" s="131">
        <v>44334</v>
      </c>
      <c r="B139" s="133">
        <v>0</v>
      </c>
      <c r="D139" s="134">
        <v>45311.874988425923</v>
      </c>
      <c r="E139" s="133">
        <v>0</v>
      </c>
    </row>
    <row r="140" spans="1:5" x14ac:dyDescent="0.25">
      <c r="A140" s="131">
        <v>44335</v>
      </c>
      <c r="B140" s="133">
        <v>0</v>
      </c>
      <c r="D140" s="134">
        <v>45311.916655092595</v>
      </c>
      <c r="E140" s="133">
        <v>0</v>
      </c>
    </row>
    <row r="141" spans="1:5" x14ac:dyDescent="0.25">
      <c r="A141" s="131">
        <v>44336</v>
      </c>
      <c r="B141" s="133">
        <v>0</v>
      </c>
      <c r="D141" s="134">
        <v>45311.958321759259</v>
      </c>
      <c r="E141" s="133">
        <v>0</v>
      </c>
    </row>
    <row r="142" spans="1:5" x14ac:dyDescent="0.25">
      <c r="A142" s="131">
        <v>44337</v>
      </c>
      <c r="B142" s="133">
        <v>0</v>
      </c>
      <c r="D142" s="134">
        <v>45311.999988425923</v>
      </c>
      <c r="E142" s="133">
        <v>0</v>
      </c>
    </row>
    <row r="143" spans="1:5" x14ac:dyDescent="0.25">
      <c r="A143" s="131">
        <v>44338</v>
      </c>
      <c r="B143" s="133">
        <v>0</v>
      </c>
      <c r="D143" s="134">
        <v>45312.041655092595</v>
      </c>
      <c r="E143" s="133">
        <v>0</v>
      </c>
    </row>
    <row r="144" spans="1:5" x14ac:dyDescent="0.25">
      <c r="A144" s="131">
        <v>44339</v>
      </c>
      <c r="B144" s="133">
        <v>0</v>
      </c>
      <c r="D144" s="134">
        <v>45312.083321759259</v>
      </c>
      <c r="E144" s="133">
        <v>0</v>
      </c>
    </row>
    <row r="145" spans="1:5" x14ac:dyDescent="0.25">
      <c r="A145" s="131">
        <v>44340</v>
      </c>
      <c r="B145" s="133">
        <v>0</v>
      </c>
      <c r="D145" s="134">
        <v>45312.124988425923</v>
      </c>
      <c r="E145" s="133">
        <v>0</v>
      </c>
    </row>
    <row r="146" spans="1:5" x14ac:dyDescent="0.25">
      <c r="A146" s="131">
        <v>44341</v>
      </c>
      <c r="B146" s="133">
        <v>0</v>
      </c>
      <c r="D146" s="134">
        <v>45312.166655092595</v>
      </c>
      <c r="E146" s="133">
        <v>0</v>
      </c>
    </row>
    <row r="147" spans="1:5" x14ac:dyDescent="0.25">
      <c r="A147" s="131">
        <v>44342</v>
      </c>
      <c r="B147" s="133">
        <v>0</v>
      </c>
      <c r="D147" s="134">
        <v>45312.208321759259</v>
      </c>
      <c r="E147" s="133">
        <v>0</v>
      </c>
    </row>
    <row r="148" spans="1:5" x14ac:dyDescent="0.25">
      <c r="A148" s="131">
        <v>44343</v>
      </c>
      <c r="B148" s="133">
        <v>0</v>
      </c>
      <c r="D148" s="134">
        <v>45312.249988425923</v>
      </c>
      <c r="E148" s="133">
        <v>0</v>
      </c>
    </row>
    <row r="149" spans="1:5" x14ac:dyDescent="0.25">
      <c r="A149" s="131">
        <v>44344</v>
      </c>
      <c r="B149" s="133">
        <v>0.7</v>
      </c>
      <c r="D149" s="134">
        <v>45312.291655092595</v>
      </c>
      <c r="E149" s="133">
        <v>0</v>
      </c>
    </row>
    <row r="150" spans="1:5" x14ac:dyDescent="0.25">
      <c r="A150" s="131">
        <v>44345</v>
      </c>
      <c r="B150" s="133">
        <v>0</v>
      </c>
      <c r="D150" s="134">
        <v>45312.333321759259</v>
      </c>
      <c r="E150" s="133">
        <v>0</v>
      </c>
    </row>
    <row r="151" spans="1:5" x14ac:dyDescent="0.25">
      <c r="A151" s="131">
        <v>44346</v>
      </c>
      <c r="B151" s="133">
        <v>0</v>
      </c>
      <c r="D151" s="134">
        <v>45312.374988425923</v>
      </c>
      <c r="E151" s="133">
        <v>0</v>
      </c>
    </row>
    <row r="152" spans="1:5" x14ac:dyDescent="0.25">
      <c r="A152" s="131">
        <v>44347</v>
      </c>
      <c r="B152" s="133">
        <v>0.1</v>
      </c>
      <c r="D152" s="134">
        <v>45312.416655092595</v>
      </c>
      <c r="E152" s="133">
        <v>0</v>
      </c>
    </row>
    <row r="153" spans="1:5" x14ac:dyDescent="0.25">
      <c r="A153" s="131">
        <v>44348</v>
      </c>
      <c r="B153" s="133">
        <v>0.5</v>
      </c>
      <c r="D153" s="134">
        <v>45312.458321759259</v>
      </c>
      <c r="E153" s="133">
        <v>0</v>
      </c>
    </row>
    <row r="154" spans="1:5" x14ac:dyDescent="0.25">
      <c r="A154" s="131">
        <v>44349</v>
      </c>
      <c r="B154" s="133">
        <v>0.1</v>
      </c>
      <c r="D154" s="134">
        <v>45312.499988425923</v>
      </c>
      <c r="E154" s="133">
        <v>0</v>
      </c>
    </row>
    <row r="155" spans="1:5" x14ac:dyDescent="0.25">
      <c r="A155" s="131">
        <v>44350</v>
      </c>
      <c r="B155" s="133">
        <v>0</v>
      </c>
      <c r="D155" s="134">
        <v>45312.541655092595</v>
      </c>
      <c r="E155" s="133">
        <v>0</v>
      </c>
    </row>
    <row r="156" spans="1:5" x14ac:dyDescent="0.25">
      <c r="A156" s="131">
        <v>44351</v>
      </c>
      <c r="B156" s="133">
        <v>0</v>
      </c>
      <c r="D156" s="134">
        <v>45312.583321759259</v>
      </c>
      <c r="E156" s="133">
        <v>0</v>
      </c>
    </row>
    <row r="157" spans="1:5" x14ac:dyDescent="0.25">
      <c r="A157" s="131">
        <v>44352</v>
      </c>
      <c r="B157" s="133">
        <v>0.2</v>
      </c>
      <c r="D157" s="134">
        <v>45312.624988425923</v>
      </c>
      <c r="E157" s="133">
        <v>0</v>
      </c>
    </row>
    <row r="158" spans="1:5" x14ac:dyDescent="0.25">
      <c r="A158" s="131">
        <v>44353</v>
      </c>
      <c r="B158" s="133">
        <v>0.4</v>
      </c>
      <c r="D158" s="134">
        <v>45312.666655092595</v>
      </c>
      <c r="E158" s="133">
        <v>0</v>
      </c>
    </row>
    <row r="159" spans="1:5" x14ac:dyDescent="0.25">
      <c r="A159" s="131">
        <v>44354</v>
      </c>
      <c r="B159" s="133">
        <v>0.1</v>
      </c>
      <c r="D159" s="134">
        <v>45312.708321759259</v>
      </c>
      <c r="E159" s="133">
        <v>0</v>
      </c>
    </row>
    <row r="160" spans="1:5" x14ac:dyDescent="0.25">
      <c r="A160" s="131">
        <v>44355</v>
      </c>
      <c r="B160" s="133">
        <v>0.1</v>
      </c>
      <c r="D160" s="134">
        <v>45312.749988425923</v>
      </c>
      <c r="E160" s="133">
        <v>0</v>
      </c>
    </row>
    <row r="161" spans="1:5" x14ac:dyDescent="0.25">
      <c r="A161" s="131">
        <v>44356</v>
      </c>
      <c r="B161" s="133">
        <v>0</v>
      </c>
      <c r="D161" s="134">
        <v>45312.791655092595</v>
      </c>
      <c r="E161" s="133">
        <v>0</v>
      </c>
    </row>
    <row r="162" spans="1:5" x14ac:dyDescent="0.25">
      <c r="A162" s="131">
        <v>44357</v>
      </c>
      <c r="B162" s="133">
        <v>0</v>
      </c>
      <c r="D162" s="134">
        <v>45312.833321759259</v>
      </c>
      <c r="E162" s="133">
        <v>0</v>
      </c>
    </row>
    <row r="163" spans="1:5" x14ac:dyDescent="0.25">
      <c r="A163" s="131">
        <v>44358</v>
      </c>
      <c r="B163" s="133">
        <v>0.4</v>
      </c>
      <c r="D163" s="134">
        <v>45312.874988425923</v>
      </c>
      <c r="E163" s="133">
        <v>0</v>
      </c>
    </row>
    <row r="164" spans="1:5" x14ac:dyDescent="0.25">
      <c r="A164" s="131">
        <v>44359</v>
      </c>
      <c r="B164" s="133">
        <v>0.3</v>
      </c>
      <c r="D164" s="134">
        <v>45312.916655092595</v>
      </c>
      <c r="E164" s="133">
        <v>0</v>
      </c>
    </row>
    <row r="165" spans="1:5" x14ac:dyDescent="0.25">
      <c r="A165" s="131">
        <v>44360</v>
      </c>
      <c r="B165" s="133">
        <v>0</v>
      </c>
      <c r="D165" s="134">
        <v>45312.958321759259</v>
      </c>
      <c r="E165" s="133">
        <v>0</v>
      </c>
    </row>
    <row r="166" spans="1:5" x14ac:dyDescent="0.25">
      <c r="A166" s="131">
        <v>44361</v>
      </c>
      <c r="B166" s="133">
        <v>0</v>
      </c>
      <c r="D166" s="134">
        <v>45312.999988425923</v>
      </c>
      <c r="E166" s="133">
        <v>0</v>
      </c>
    </row>
    <row r="167" spans="1:5" x14ac:dyDescent="0.25">
      <c r="A167" s="131">
        <v>44362</v>
      </c>
      <c r="B167" s="133">
        <v>0</v>
      </c>
      <c r="D167" s="134">
        <v>45313.041655092595</v>
      </c>
      <c r="E167" s="133">
        <v>0</v>
      </c>
    </row>
    <row r="168" spans="1:5" x14ac:dyDescent="0.25">
      <c r="A168" s="131">
        <v>44363</v>
      </c>
      <c r="B168" s="133">
        <v>0.3</v>
      </c>
      <c r="D168" s="134">
        <v>45313.083321759259</v>
      </c>
      <c r="E168" s="133">
        <v>0</v>
      </c>
    </row>
    <row r="169" spans="1:5" x14ac:dyDescent="0.25">
      <c r="A169" s="131">
        <v>44364</v>
      </c>
      <c r="B169" s="133">
        <v>0.5</v>
      </c>
      <c r="D169" s="134">
        <v>45313.124988425923</v>
      </c>
      <c r="E169" s="133">
        <v>0</v>
      </c>
    </row>
    <row r="170" spans="1:5" x14ac:dyDescent="0.25">
      <c r="A170" s="131">
        <v>44365</v>
      </c>
      <c r="B170" s="133">
        <v>0.2</v>
      </c>
      <c r="D170" s="134">
        <v>45313.166655092595</v>
      </c>
      <c r="E170" s="133">
        <v>0</v>
      </c>
    </row>
    <row r="171" spans="1:5" x14ac:dyDescent="0.25">
      <c r="A171" s="131">
        <v>44366</v>
      </c>
      <c r="B171" s="133">
        <v>0.1</v>
      </c>
      <c r="D171" s="134">
        <v>45313.208321759259</v>
      </c>
      <c r="E171" s="133">
        <v>0</v>
      </c>
    </row>
    <row r="172" spans="1:5" x14ac:dyDescent="0.25">
      <c r="A172" s="131">
        <v>44367</v>
      </c>
      <c r="B172" s="133">
        <v>0</v>
      </c>
      <c r="D172" s="134">
        <v>45313.249988425923</v>
      </c>
      <c r="E172" s="133">
        <v>0</v>
      </c>
    </row>
    <row r="173" spans="1:5" x14ac:dyDescent="0.25">
      <c r="A173" s="131">
        <v>44368</v>
      </c>
      <c r="B173" s="133">
        <v>0.1</v>
      </c>
      <c r="D173" s="134">
        <v>45313.291655092595</v>
      </c>
      <c r="E173" s="133">
        <v>0</v>
      </c>
    </row>
    <row r="174" spans="1:5" x14ac:dyDescent="0.25">
      <c r="A174" s="131">
        <v>44369</v>
      </c>
      <c r="B174" s="133">
        <v>0</v>
      </c>
      <c r="D174" s="134">
        <v>45313.333321759259</v>
      </c>
      <c r="E174" s="133">
        <v>0</v>
      </c>
    </row>
    <row r="175" spans="1:5" x14ac:dyDescent="0.25">
      <c r="A175" s="131">
        <v>44370</v>
      </c>
      <c r="B175" s="133">
        <v>0</v>
      </c>
      <c r="D175" s="134">
        <v>45313.374988425923</v>
      </c>
      <c r="E175" s="133">
        <v>0</v>
      </c>
    </row>
    <row r="176" spans="1:5" x14ac:dyDescent="0.25">
      <c r="A176" s="131">
        <v>44371</v>
      </c>
      <c r="B176" s="133">
        <v>0</v>
      </c>
      <c r="D176" s="134">
        <v>45313.416655092595</v>
      </c>
      <c r="E176" s="133">
        <v>0</v>
      </c>
    </row>
    <row r="177" spans="1:5" x14ac:dyDescent="0.25">
      <c r="A177" s="131">
        <v>44372</v>
      </c>
      <c r="B177" s="133">
        <v>0</v>
      </c>
      <c r="D177" s="134">
        <v>45313.458321759259</v>
      </c>
      <c r="E177" s="133">
        <v>0</v>
      </c>
    </row>
    <row r="178" spans="1:5" x14ac:dyDescent="0.25">
      <c r="A178" s="131">
        <v>44373</v>
      </c>
      <c r="B178" s="133">
        <v>0</v>
      </c>
      <c r="D178" s="134">
        <v>45313.499988425923</v>
      </c>
      <c r="E178" s="133">
        <v>0</v>
      </c>
    </row>
    <row r="179" spans="1:5" x14ac:dyDescent="0.25">
      <c r="A179" s="131">
        <v>44374</v>
      </c>
      <c r="B179" s="133">
        <v>0</v>
      </c>
      <c r="D179" s="134">
        <v>45313.541655092595</v>
      </c>
      <c r="E179" s="133">
        <v>0</v>
      </c>
    </row>
    <row r="180" spans="1:5" x14ac:dyDescent="0.25">
      <c r="A180" s="131">
        <v>44375</v>
      </c>
      <c r="B180" s="133">
        <v>0</v>
      </c>
      <c r="D180" s="134">
        <v>45313.583321759259</v>
      </c>
      <c r="E180" s="133">
        <v>0</v>
      </c>
    </row>
    <row r="181" spans="1:5" x14ac:dyDescent="0.25">
      <c r="A181" s="131">
        <v>44376</v>
      </c>
      <c r="B181" s="133">
        <v>0</v>
      </c>
      <c r="D181" s="134">
        <v>45313.624988425923</v>
      </c>
      <c r="E181" s="133">
        <v>0</v>
      </c>
    </row>
    <row r="182" spans="1:5" x14ac:dyDescent="0.25">
      <c r="A182" s="131">
        <v>44377</v>
      </c>
      <c r="B182" s="133">
        <v>0</v>
      </c>
      <c r="D182" s="134">
        <v>45313.666655092595</v>
      </c>
      <c r="E182" s="133">
        <v>0</v>
      </c>
    </row>
    <row r="183" spans="1:5" x14ac:dyDescent="0.25">
      <c r="A183" s="131">
        <v>44378</v>
      </c>
      <c r="B183" s="133">
        <v>0</v>
      </c>
      <c r="D183" s="134">
        <v>45313.708321759259</v>
      </c>
      <c r="E183" s="133">
        <v>0</v>
      </c>
    </row>
    <row r="184" spans="1:5" x14ac:dyDescent="0.25">
      <c r="A184" s="131">
        <v>44379</v>
      </c>
      <c r="B184" s="133">
        <v>0</v>
      </c>
      <c r="D184" s="134">
        <v>45313.749988425923</v>
      </c>
      <c r="E184" s="133">
        <v>0</v>
      </c>
    </row>
    <row r="185" spans="1:5" x14ac:dyDescent="0.25">
      <c r="A185" s="131">
        <v>44380</v>
      </c>
      <c r="B185" s="133">
        <v>0</v>
      </c>
      <c r="D185" s="134">
        <v>45313.791655092595</v>
      </c>
      <c r="E185" s="133">
        <v>0</v>
      </c>
    </row>
    <row r="186" spans="1:5" x14ac:dyDescent="0.25">
      <c r="A186" s="131">
        <v>44381</v>
      </c>
      <c r="B186" s="133">
        <v>0</v>
      </c>
      <c r="D186" s="134">
        <v>45313.833321759259</v>
      </c>
      <c r="E186" s="133">
        <v>0</v>
      </c>
    </row>
    <row r="187" spans="1:5" x14ac:dyDescent="0.25">
      <c r="A187" s="131">
        <v>44382</v>
      </c>
      <c r="B187" s="133">
        <v>0</v>
      </c>
      <c r="D187" s="134">
        <v>45313.874988425923</v>
      </c>
      <c r="E187" s="133">
        <v>0</v>
      </c>
    </row>
    <row r="188" spans="1:5" x14ac:dyDescent="0.25">
      <c r="A188" s="131">
        <v>44383</v>
      </c>
      <c r="B188" s="133">
        <v>0.2</v>
      </c>
      <c r="D188" s="134">
        <v>45313.916655092595</v>
      </c>
      <c r="E188" s="133">
        <v>0</v>
      </c>
    </row>
    <row r="189" spans="1:5" x14ac:dyDescent="0.25">
      <c r="A189" s="131">
        <v>44384</v>
      </c>
      <c r="B189" s="133">
        <v>0</v>
      </c>
      <c r="D189" s="134">
        <v>45313.958321759259</v>
      </c>
      <c r="E189" s="133">
        <v>0</v>
      </c>
    </row>
    <row r="190" spans="1:5" x14ac:dyDescent="0.25">
      <c r="A190" s="131">
        <v>44385</v>
      </c>
      <c r="B190" s="133">
        <v>0</v>
      </c>
      <c r="D190" s="134">
        <v>45313.999988425923</v>
      </c>
      <c r="E190" s="133">
        <v>0</v>
      </c>
    </row>
    <row r="191" spans="1:5" x14ac:dyDescent="0.25">
      <c r="A191" s="131">
        <v>44386</v>
      </c>
      <c r="B191" s="133">
        <v>0</v>
      </c>
      <c r="D191" s="134">
        <v>45314.041655092595</v>
      </c>
      <c r="E191" s="133">
        <v>0</v>
      </c>
    </row>
    <row r="192" spans="1:5" x14ac:dyDescent="0.25">
      <c r="A192" s="131">
        <v>44387</v>
      </c>
      <c r="B192" s="133">
        <v>0</v>
      </c>
      <c r="D192" s="134">
        <v>45314.083321759259</v>
      </c>
      <c r="E192" s="133">
        <v>0</v>
      </c>
    </row>
    <row r="193" spans="1:5" x14ac:dyDescent="0.25">
      <c r="A193" s="131">
        <v>44388</v>
      </c>
      <c r="B193" s="133">
        <v>0</v>
      </c>
      <c r="D193" s="134">
        <v>45314.124988425923</v>
      </c>
      <c r="E193" s="133">
        <v>0</v>
      </c>
    </row>
    <row r="194" spans="1:5" x14ac:dyDescent="0.25">
      <c r="A194" s="131">
        <v>44389</v>
      </c>
      <c r="B194" s="133">
        <v>0</v>
      </c>
      <c r="D194" s="134">
        <v>45314.166655092595</v>
      </c>
      <c r="E194" s="133">
        <v>0</v>
      </c>
    </row>
    <row r="195" spans="1:5" x14ac:dyDescent="0.25">
      <c r="A195" s="131">
        <v>44390</v>
      </c>
      <c r="B195" s="133">
        <v>0</v>
      </c>
      <c r="D195" s="134">
        <v>45314.208321759259</v>
      </c>
      <c r="E195" s="133">
        <v>0</v>
      </c>
    </row>
    <row r="196" spans="1:5" x14ac:dyDescent="0.25">
      <c r="A196" s="131">
        <v>44391</v>
      </c>
      <c r="B196" s="133">
        <v>0</v>
      </c>
      <c r="D196" s="134">
        <v>45314.249988425923</v>
      </c>
      <c r="E196" s="133">
        <v>0</v>
      </c>
    </row>
    <row r="197" spans="1:5" x14ac:dyDescent="0.25">
      <c r="A197" s="131">
        <v>44392</v>
      </c>
      <c r="B197" s="133">
        <v>0</v>
      </c>
      <c r="D197" s="134">
        <v>45314.291655092595</v>
      </c>
      <c r="E197" s="133">
        <v>0</v>
      </c>
    </row>
    <row r="198" spans="1:5" x14ac:dyDescent="0.25">
      <c r="A198" s="131">
        <v>44393</v>
      </c>
      <c r="B198" s="133">
        <v>0</v>
      </c>
      <c r="D198" s="134">
        <v>45314.333321759259</v>
      </c>
      <c r="E198" s="133">
        <v>0</v>
      </c>
    </row>
    <row r="199" spans="1:5" x14ac:dyDescent="0.25">
      <c r="A199" s="131">
        <v>44394</v>
      </c>
      <c r="B199" s="133">
        <v>0</v>
      </c>
      <c r="D199" s="134">
        <v>45314.374988425923</v>
      </c>
      <c r="E199" s="133">
        <v>0</v>
      </c>
    </row>
    <row r="200" spans="1:5" x14ac:dyDescent="0.25">
      <c r="A200" s="131">
        <v>44395</v>
      </c>
      <c r="B200" s="133">
        <v>0</v>
      </c>
      <c r="D200" s="134">
        <v>45314.416655092595</v>
      </c>
      <c r="E200" s="133">
        <v>0</v>
      </c>
    </row>
    <row r="201" spans="1:5" x14ac:dyDescent="0.25">
      <c r="A201" s="131">
        <v>44396</v>
      </c>
      <c r="B201" s="133">
        <v>0</v>
      </c>
      <c r="D201" s="134">
        <v>45314.458321759259</v>
      </c>
      <c r="E201" s="133">
        <v>0</v>
      </c>
    </row>
    <row r="202" spans="1:5" x14ac:dyDescent="0.25">
      <c r="A202" s="131">
        <v>44397</v>
      </c>
      <c r="B202" s="133">
        <v>0</v>
      </c>
      <c r="D202" s="134">
        <v>45314.499988425923</v>
      </c>
      <c r="E202" s="133">
        <v>0</v>
      </c>
    </row>
    <row r="203" spans="1:5" x14ac:dyDescent="0.25">
      <c r="A203" s="131">
        <v>44398</v>
      </c>
      <c r="B203" s="133">
        <v>0</v>
      </c>
      <c r="D203" s="134">
        <v>45314.541655092595</v>
      </c>
      <c r="E203" s="133">
        <v>0</v>
      </c>
    </row>
    <row r="204" spans="1:5" x14ac:dyDescent="0.25">
      <c r="A204" s="131">
        <v>44399</v>
      </c>
      <c r="B204" s="133">
        <v>0</v>
      </c>
      <c r="D204" s="134">
        <v>45314.583321759259</v>
      </c>
      <c r="E204" s="133">
        <v>0</v>
      </c>
    </row>
    <row r="205" spans="1:5" x14ac:dyDescent="0.25">
      <c r="A205" s="131">
        <v>44400</v>
      </c>
      <c r="B205" s="133">
        <v>0</v>
      </c>
      <c r="D205" s="134">
        <v>45314.624988425923</v>
      </c>
      <c r="E205" s="133">
        <v>0</v>
      </c>
    </row>
    <row r="206" spans="1:5" x14ac:dyDescent="0.25">
      <c r="A206" s="131">
        <v>44401</v>
      </c>
      <c r="B206" s="133">
        <v>0</v>
      </c>
      <c r="D206" s="134">
        <v>45314.666655092595</v>
      </c>
      <c r="E206" s="133">
        <v>0</v>
      </c>
    </row>
    <row r="207" spans="1:5" x14ac:dyDescent="0.25">
      <c r="A207" s="131">
        <v>44402</v>
      </c>
      <c r="B207" s="133">
        <v>0</v>
      </c>
      <c r="D207" s="134">
        <v>45314.708321759259</v>
      </c>
      <c r="E207" s="133">
        <v>0</v>
      </c>
    </row>
    <row r="208" spans="1:5" x14ac:dyDescent="0.25">
      <c r="A208" s="131">
        <v>44403</v>
      </c>
      <c r="B208" s="133">
        <v>0.3</v>
      </c>
      <c r="D208" s="134">
        <v>45314.749988425923</v>
      </c>
      <c r="E208" s="133">
        <v>0</v>
      </c>
    </row>
    <row r="209" spans="1:5" x14ac:dyDescent="0.25">
      <c r="A209" s="131">
        <v>44404</v>
      </c>
      <c r="B209" s="133">
        <v>0.1</v>
      </c>
      <c r="D209" s="134">
        <v>45314.791655092595</v>
      </c>
      <c r="E209" s="133">
        <v>0</v>
      </c>
    </row>
    <row r="210" spans="1:5" x14ac:dyDescent="0.25">
      <c r="A210" s="131">
        <v>44405</v>
      </c>
      <c r="B210" s="133">
        <v>0</v>
      </c>
      <c r="D210" s="134">
        <v>45314.833321759259</v>
      </c>
      <c r="E210" s="133">
        <v>0</v>
      </c>
    </row>
    <row r="211" spans="1:5" x14ac:dyDescent="0.25">
      <c r="A211" s="131">
        <v>44406</v>
      </c>
      <c r="B211" s="133">
        <v>0</v>
      </c>
      <c r="D211" s="134">
        <v>45314.874988425923</v>
      </c>
      <c r="E211" s="133">
        <v>0</v>
      </c>
    </row>
    <row r="212" spans="1:5" x14ac:dyDescent="0.25">
      <c r="A212" s="131">
        <v>44407</v>
      </c>
      <c r="B212" s="133">
        <v>0</v>
      </c>
      <c r="D212" s="134">
        <v>45314.916655092595</v>
      </c>
      <c r="E212" s="133">
        <v>0</v>
      </c>
    </row>
    <row r="213" spans="1:5" x14ac:dyDescent="0.25">
      <c r="A213" s="131">
        <v>44408</v>
      </c>
      <c r="B213" s="133">
        <v>0</v>
      </c>
      <c r="D213" s="134">
        <v>45314.958321759259</v>
      </c>
      <c r="E213" s="133">
        <v>0</v>
      </c>
    </row>
    <row r="214" spans="1:5" x14ac:dyDescent="0.25">
      <c r="A214" s="131">
        <v>44409</v>
      </c>
      <c r="B214" s="133">
        <v>0</v>
      </c>
      <c r="D214" s="134">
        <v>45314.999988425923</v>
      </c>
      <c r="E214" s="133">
        <v>0</v>
      </c>
    </row>
    <row r="215" spans="1:5" x14ac:dyDescent="0.25">
      <c r="A215" s="131">
        <v>44410</v>
      </c>
      <c r="B215" s="133">
        <v>0</v>
      </c>
      <c r="D215" s="134">
        <v>45315.041655092595</v>
      </c>
      <c r="E215" s="133">
        <v>0</v>
      </c>
    </row>
    <row r="216" spans="1:5" x14ac:dyDescent="0.25">
      <c r="A216" s="131">
        <v>44411</v>
      </c>
      <c r="B216" s="133">
        <v>0</v>
      </c>
      <c r="D216" s="134">
        <v>45315.083321759259</v>
      </c>
      <c r="E216" s="133">
        <v>0</v>
      </c>
    </row>
    <row r="217" spans="1:5" x14ac:dyDescent="0.25">
      <c r="A217" s="131">
        <v>44412</v>
      </c>
      <c r="B217" s="133">
        <v>0</v>
      </c>
      <c r="D217" s="134">
        <v>45315.124988425923</v>
      </c>
      <c r="E217" s="133">
        <v>0</v>
      </c>
    </row>
    <row r="218" spans="1:5" x14ac:dyDescent="0.25">
      <c r="A218" s="131">
        <v>44413</v>
      </c>
      <c r="B218" s="133">
        <v>0</v>
      </c>
      <c r="D218" s="134">
        <v>45315.166655092595</v>
      </c>
      <c r="E218" s="133">
        <v>0</v>
      </c>
    </row>
    <row r="219" spans="1:5" x14ac:dyDescent="0.25">
      <c r="A219" s="131">
        <v>44414</v>
      </c>
      <c r="B219" s="133">
        <v>0</v>
      </c>
      <c r="D219" s="134">
        <v>45315.208321759259</v>
      </c>
      <c r="E219" s="133">
        <v>0</v>
      </c>
    </row>
    <row r="220" spans="1:5" x14ac:dyDescent="0.25">
      <c r="A220" s="131">
        <v>44415</v>
      </c>
      <c r="B220" s="133">
        <v>0</v>
      </c>
      <c r="D220" s="134">
        <v>45315.249988425923</v>
      </c>
      <c r="E220" s="133">
        <v>0</v>
      </c>
    </row>
    <row r="221" spans="1:5" x14ac:dyDescent="0.25">
      <c r="A221" s="131">
        <v>44416</v>
      </c>
      <c r="B221" s="133">
        <v>0</v>
      </c>
      <c r="D221" s="134">
        <v>45315.291655092595</v>
      </c>
      <c r="E221" s="133">
        <v>0</v>
      </c>
    </row>
    <row r="222" spans="1:5" x14ac:dyDescent="0.25">
      <c r="A222" s="131">
        <v>44417</v>
      </c>
      <c r="B222" s="133">
        <v>0</v>
      </c>
      <c r="D222" s="134">
        <v>45315.333321759259</v>
      </c>
      <c r="E222" s="133">
        <v>0</v>
      </c>
    </row>
    <row r="223" spans="1:5" x14ac:dyDescent="0.25">
      <c r="A223" s="131">
        <v>44418</v>
      </c>
      <c r="B223" s="133">
        <v>0</v>
      </c>
      <c r="D223" s="134">
        <v>45315.374988425923</v>
      </c>
      <c r="E223" s="133">
        <v>0</v>
      </c>
    </row>
    <row r="224" spans="1:5" x14ac:dyDescent="0.25">
      <c r="A224" s="131">
        <v>44419</v>
      </c>
      <c r="B224" s="133">
        <v>0</v>
      </c>
      <c r="D224" s="134">
        <v>45315.416655092595</v>
      </c>
      <c r="E224" s="133">
        <v>0</v>
      </c>
    </row>
    <row r="225" spans="1:5" x14ac:dyDescent="0.25">
      <c r="A225" s="131">
        <v>44420</v>
      </c>
      <c r="B225" s="133">
        <v>0</v>
      </c>
      <c r="D225" s="134">
        <v>45315.458321759259</v>
      </c>
      <c r="E225" s="133">
        <v>0</v>
      </c>
    </row>
    <row r="226" spans="1:5" x14ac:dyDescent="0.25">
      <c r="A226" s="131">
        <v>44421</v>
      </c>
      <c r="B226" s="133">
        <v>0</v>
      </c>
      <c r="D226" s="134">
        <v>45315.499988425923</v>
      </c>
      <c r="E226" s="133">
        <v>0</v>
      </c>
    </row>
    <row r="227" spans="1:5" x14ac:dyDescent="0.25">
      <c r="A227" s="131">
        <v>44422</v>
      </c>
      <c r="B227" s="133">
        <v>0</v>
      </c>
      <c r="D227" s="134">
        <v>45315.541655092595</v>
      </c>
      <c r="E227" s="133">
        <v>0</v>
      </c>
    </row>
    <row r="228" spans="1:5" x14ac:dyDescent="0.25">
      <c r="A228" s="131">
        <v>44423</v>
      </c>
      <c r="B228" s="133">
        <v>0</v>
      </c>
      <c r="D228" s="134">
        <v>45315.583321759259</v>
      </c>
      <c r="E228" s="133">
        <v>0</v>
      </c>
    </row>
    <row r="229" spans="1:5" x14ac:dyDescent="0.25">
      <c r="A229" s="131">
        <v>44424</v>
      </c>
      <c r="B229" s="133">
        <v>0</v>
      </c>
      <c r="D229" s="134">
        <v>45315.624988425923</v>
      </c>
      <c r="E229" s="133">
        <v>0</v>
      </c>
    </row>
    <row r="230" spans="1:5" x14ac:dyDescent="0.25">
      <c r="A230" s="131">
        <v>44425</v>
      </c>
      <c r="B230" s="133">
        <v>0</v>
      </c>
      <c r="D230" s="134">
        <v>45315.666655092595</v>
      </c>
      <c r="E230" s="133">
        <v>0</v>
      </c>
    </row>
    <row r="231" spans="1:5" x14ac:dyDescent="0.25">
      <c r="A231" s="131">
        <v>44426</v>
      </c>
      <c r="B231" s="133">
        <v>0</v>
      </c>
      <c r="D231" s="134">
        <v>45315.708321759259</v>
      </c>
      <c r="E231" s="133">
        <v>0</v>
      </c>
    </row>
    <row r="232" spans="1:5" x14ac:dyDescent="0.25">
      <c r="A232" s="131">
        <v>44427</v>
      </c>
      <c r="B232" s="133">
        <v>0</v>
      </c>
      <c r="D232" s="134">
        <v>45315.749988425923</v>
      </c>
      <c r="E232" s="133">
        <v>0</v>
      </c>
    </row>
    <row r="233" spans="1:5" x14ac:dyDescent="0.25">
      <c r="A233" s="131">
        <v>44428</v>
      </c>
      <c r="B233" s="133">
        <v>0</v>
      </c>
      <c r="D233" s="134">
        <v>45315.791655092595</v>
      </c>
      <c r="E233" s="133">
        <v>0</v>
      </c>
    </row>
    <row r="234" spans="1:5" x14ac:dyDescent="0.25">
      <c r="A234" s="131">
        <v>44429</v>
      </c>
      <c r="B234" s="133">
        <v>0</v>
      </c>
      <c r="D234" s="134">
        <v>45315.833321759259</v>
      </c>
      <c r="E234" s="133">
        <v>0</v>
      </c>
    </row>
    <row r="235" spans="1:5" x14ac:dyDescent="0.25">
      <c r="A235" s="131">
        <v>44430</v>
      </c>
      <c r="B235" s="133">
        <v>0</v>
      </c>
      <c r="D235" s="134">
        <v>45315.874988425923</v>
      </c>
      <c r="E235" s="133">
        <v>0</v>
      </c>
    </row>
    <row r="236" spans="1:5" x14ac:dyDescent="0.25">
      <c r="A236" s="131">
        <v>44431</v>
      </c>
      <c r="B236" s="133">
        <v>0</v>
      </c>
      <c r="D236" s="134">
        <v>45315.916655092595</v>
      </c>
      <c r="E236" s="133">
        <v>0</v>
      </c>
    </row>
    <row r="237" spans="1:5" x14ac:dyDescent="0.25">
      <c r="A237" s="131">
        <v>44432</v>
      </c>
      <c r="B237" s="133">
        <v>0</v>
      </c>
      <c r="D237" s="134">
        <v>45315.958321759259</v>
      </c>
      <c r="E237" s="133">
        <v>0</v>
      </c>
    </row>
    <row r="238" spans="1:5" x14ac:dyDescent="0.25">
      <c r="A238" s="131">
        <v>44433</v>
      </c>
      <c r="B238" s="133">
        <v>0</v>
      </c>
      <c r="D238" s="134">
        <v>45315.999988425923</v>
      </c>
      <c r="E238" s="133">
        <v>0</v>
      </c>
    </row>
    <row r="239" spans="1:5" x14ac:dyDescent="0.25">
      <c r="A239" s="131">
        <v>44434</v>
      </c>
      <c r="B239" s="133">
        <v>0</v>
      </c>
      <c r="D239" s="134">
        <v>45316.041655092595</v>
      </c>
      <c r="E239" s="133">
        <v>0</v>
      </c>
    </row>
    <row r="240" spans="1:5" x14ac:dyDescent="0.25">
      <c r="A240" s="131">
        <v>44435</v>
      </c>
      <c r="B240" s="133">
        <v>0</v>
      </c>
      <c r="D240" s="134">
        <v>45316.083321759259</v>
      </c>
      <c r="E240" s="133">
        <v>0</v>
      </c>
    </row>
    <row r="241" spans="1:5" x14ac:dyDescent="0.25">
      <c r="A241" s="131">
        <v>44436</v>
      </c>
      <c r="B241" s="133">
        <v>0</v>
      </c>
      <c r="D241" s="134">
        <v>45316.124988425923</v>
      </c>
      <c r="E241" s="133">
        <v>0</v>
      </c>
    </row>
    <row r="242" spans="1:5" x14ac:dyDescent="0.25">
      <c r="A242" s="131">
        <v>44437</v>
      </c>
      <c r="B242" s="133">
        <v>0</v>
      </c>
      <c r="D242" s="134">
        <v>45316.166655092595</v>
      </c>
      <c r="E242" s="133">
        <v>0</v>
      </c>
    </row>
    <row r="243" spans="1:5" x14ac:dyDescent="0.25">
      <c r="A243" s="131">
        <v>44438</v>
      </c>
      <c r="B243" s="133">
        <v>0</v>
      </c>
      <c r="D243" s="134">
        <v>45316.208321759259</v>
      </c>
      <c r="E243" s="133">
        <v>0</v>
      </c>
    </row>
    <row r="244" spans="1:5" x14ac:dyDescent="0.25">
      <c r="A244" s="131">
        <v>44439</v>
      </c>
      <c r="B244" s="133">
        <v>0</v>
      </c>
      <c r="D244" s="134">
        <v>45316.249988425923</v>
      </c>
      <c r="E244" s="133">
        <v>0</v>
      </c>
    </row>
    <row r="245" spans="1:5" x14ac:dyDescent="0.25">
      <c r="A245" s="131">
        <v>44440</v>
      </c>
      <c r="B245" s="133">
        <v>1</v>
      </c>
      <c r="D245" s="134">
        <v>45316.291655092595</v>
      </c>
      <c r="E245" s="133">
        <v>0</v>
      </c>
    </row>
    <row r="246" spans="1:5" x14ac:dyDescent="0.25">
      <c r="A246" s="131">
        <v>44441</v>
      </c>
      <c r="B246" s="133">
        <v>0.2</v>
      </c>
      <c r="D246" s="134">
        <v>45316.333321759259</v>
      </c>
      <c r="E246" s="133">
        <v>0</v>
      </c>
    </row>
    <row r="247" spans="1:5" x14ac:dyDescent="0.25">
      <c r="A247" s="131">
        <v>44442</v>
      </c>
      <c r="B247" s="133">
        <v>0.1</v>
      </c>
      <c r="D247" s="134">
        <v>45316.374988425923</v>
      </c>
      <c r="E247" s="133">
        <v>0</v>
      </c>
    </row>
    <row r="248" spans="1:5" x14ac:dyDescent="0.25">
      <c r="A248" s="131">
        <v>44443</v>
      </c>
      <c r="B248" s="133">
        <v>0.2</v>
      </c>
      <c r="D248" s="134">
        <v>45316.416655092595</v>
      </c>
      <c r="E248" s="133">
        <v>0</v>
      </c>
    </row>
    <row r="249" spans="1:5" x14ac:dyDescent="0.25">
      <c r="A249" s="131">
        <v>44444</v>
      </c>
      <c r="B249" s="133">
        <v>0.2</v>
      </c>
      <c r="D249" s="134">
        <v>45316.458321759259</v>
      </c>
      <c r="E249" s="133">
        <v>0</v>
      </c>
    </row>
    <row r="250" spans="1:5" x14ac:dyDescent="0.25">
      <c r="A250" s="131">
        <v>44445</v>
      </c>
      <c r="B250" s="133">
        <v>0.1</v>
      </c>
      <c r="D250" s="134">
        <v>45316.499988425923</v>
      </c>
      <c r="E250" s="133">
        <v>0</v>
      </c>
    </row>
    <row r="251" spans="1:5" x14ac:dyDescent="0.25">
      <c r="A251" s="131">
        <v>44446</v>
      </c>
      <c r="B251" s="133">
        <v>0.1</v>
      </c>
      <c r="D251" s="134">
        <v>45316.541655092595</v>
      </c>
      <c r="E251" s="133">
        <v>0</v>
      </c>
    </row>
    <row r="252" spans="1:5" x14ac:dyDescent="0.25">
      <c r="A252" s="131">
        <v>44447</v>
      </c>
      <c r="B252" s="133">
        <v>0</v>
      </c>
      <c r="D252" s="134">
        <v>45316.583321759259</v>
      </c>
      <c r="E252" s="133">
        <v>0</v>
      </c>
    </row>
    <row r="253" spans="1:5" x14ac:dyDescent="0.25">
      <c r="A253" s="131">
        <v>44448</v>
      </c>
      <c r="B253" s="133">
        <v>0</v>
      </c>
      <c r="D253" s="134">
        <v>45316.624988425923</v>
      </c>
      <c r="E253" s="133">
        <v>0</v>
      </c>
    </row>
    <row r="254" spans="1:5" x14ac:dyDescent="0.25">
      <c r="A254" s="131">
        <v>44449</v>
      </c>
      <c r="B254" s="133">
        <v>0.1</v>
      </c>
      <c r="D254" s="134">
        <v>45316.666655092595</v>
      </c>
      <c r="E254" s="133">
        <v>0</v>
      </c>
    </row>
    <row r="255" spans="1:5" x14ac:dyDescent="0.25">
      <c r="A255" s="131">
        <v>44450</v>
      </c>
      <c r="B255" s="133">
        <v>0</v>
      </c>
      <c r="D255" s="134">
        <v>45316.708321759259</v>
      </c>
      <c r="E255" s="133">
        <v>0</v>
      </c>
    </row>
    <row r="256" spans="1:5" x14ac:dyDescent="0.25">
      <c r="A256" s="131">
        <v>44451</v>
      </c>
      <c r="B256" s="133">
        <v>0</v>
      </c>
      <c r="D256" s="134">
        <v>45316.749988425923</v>
      </c>
      <c r="E256" s="133">
        <v>0</v>
      </c>
    </row>
    <row r="257" spans="1:5" x14ac:dyDescent="0.25">
      <c r="A257" s="131">
        <v>44452</v>
      </c>
      <c r="B257" s="133">
        <v>0.2</v>
      </c>
      <c r="D257" s="134">
        <v>45316.791655092595</v>
      </c>
      <c r="E257" s="133">
        <v>0</v>
      </c>
    </row>
    <row r="258" spans="1:5" x14ac:dyDescent="0.25">
      <c r="A258" s="131">
        <v>44453</v>
      </c>
      <c r="B258" s="133">
        <v>0.9</v>
      </c>
      <c r="D258" s="134">
        <v>45316.833321759259</v>
      </c>
      <c r="E258" s="133">
        <v>0</v>
      </c>
    </row>
    <row r="259" spans="1:5" x14ac:dyDescent="0.25">
      <c r="A259" s="131">
        <v>44454</v>
      </c>
      <c r="B259" s="133">
        <v>0.2</v>
      </c>
      <c r="D259" s="134">
        <v>45316.874988425923</v>
      </c>
      <c r="E259" s="133">
        <v>0</v>
      </c>
    </row>
    <row r="260" spans="1:5" x14ac:dyDescent="0.25">
      <c r="A260" s="131">
        <v>44455</v>
      </c>
      <c r="B260" s="133">
        <v>0.1</v>
      </c>
      <c r="D260" s="134">
        <v>45316.916655092595</v>
      </c>
      <c r="E260" s="133">
        <v>0</v>
      </c>
    </row>
    <row r="261" spans="1:5" x14ac:dyDescent="0.25">
      <c r="A261" s="131">
        <v>44456</v>
      </c>
      <c r="B261" s="133">
        <v>0.1</v>
      </c>
      <c r="D261" s="134">
        <v>45316.958321759259</v>
      </c>
      <c r="E261" s="133">
        <v>0</v>
      </c>
    </row>
    <row r="262" spans="1:5" x14ac:dyDescent="0.25">
      <c r="A262" s="131">
        <v>44457</v>
      </c>
      <c r="B262" s="133">
        <v>0.1</v>
      </c>
      <c r="D262" s="134">
        <v>45316.999988425923</v>
      </c>
      <c r="E262" s="133">
        <v>0</v>
      </c>
    </row>
    <row r="263" spans="1:5" x14ac:dyDescent="0.25">
      <c r="A263" s="131">
        <v>44458</v>
      </c>
      <c r="B263" s="133">
        <v>0.1</v>
      </c>
      <c r="D263" s="134">
        <v>45317.041655092595</v>
      </c>
      <c r="E263" s="133">
        <v>0</v>
      </c>
    </row>
    <row r="264" spans="1:5" x14ac:dyDescent="0.25">
      <c r="A264" s="131">
        <v>44459</v>
      </c>
      <c r="B264" s="133">
        <v>0.1</v>
      </c>
      <c r="D264" s="134">
        <v>45317.083321759259</v>
      </c>
      <c r="E264" s="133">
        <v>0</v>
      </c>
    </row>
    <row r="265" spans="1:5" x14ac:dyDescent="0.25">
      <c r="A265" s="131">
        <v>44460</v>
      </c>
      <c r="B265" s="133">
        <v>0</v>
      </c>
      <c r="D265" s="134">
        <v>45317.124988425923</v>
      </c>
      <c r="E265" s="133">
        <v>0</v>
      </c>
    </row>
    <row r="266" spans="1:5" x14ac:dyDescent="0.25">
      <c r="A266" s="131">
        <v>44461</v>
      </c>
      <c r="B266" s="133">
        <v>0</v>
      </c>
      <c r="D266" s="134">
        <v>45317.166655092595</v>
      </c>
      <c r="E266" s="133">
        <v>0</v>
      </c>
    </row>
    <row r="267" spans="1:5" x14ac:dyDescent="0.25">
      <c r="A267" s="131">
        <v>44462</v>
      </c>
      <c r="B267" s="133">
        <v>0.1</v>
      </c>
      <c r="D267" s="134">
        <v>45317.208321759259</v>
      </c>
      <c r="E267" s="133">
        <v>0</v>
      </c>
    </row>
    <row r="268" spans="1:5" x14ac:dyDescent="0.25">
      <c r="A268" s="131">
        <v>44463</v>
      </c>
      <c r="B268" s="133">
        <v>0</v>
      </c>
      <c r="D268" s="134">
        <v>45317.249988425923</v>
      </c>
      <c r="E268" s="133">
        <v>0</v>
      </c>
    </row>
    <row r="269" spans="1:5" x14ac:dyDescent="0.25">
      <c r="A269" s="131">
        <v>44464</v>
      </c>
      <c r="B269" s="133">
        <v>0</v>
      </c>
      <c r="D269" s="134">
        <v>45317.291655092595</v>
      </c>
      <c r="E269" s="133">
        <v>0</v>
      </c>
    </row>
    <row r="270" spans="1:5" x14ac:dyDescent="0.25">
      <c r="A270" s="131">
        <v>44465</v>
      </c>
      <c r="B270" s="133">
        <v>0.1</v>
      </c>
      <c r="D270" s="134">
        <v>45317.333321759259</v>
      </c>
      <c r="E270" s="133">
        <v>0</v>
      </c>
    </row>
    <row r="271" spans="1:5" x14ac:dyDescent="0.25">
      <c r="A271" s="131">
        <v>44466</v>
      </c>
      <c r="B271" s="133">
        <v>0.1</v>
      </c>
      <c r="D271" s="134">
        <v>45317.374988425923</v>
      </c>
      <c r="E271" s="133">
        <v>0</v>
      </c>
    </row>
    <row r="272" spans="1:5" x14ac:dyDescent="0.25">
      <c r="A272" s="131">
        <v>44467</v>
      </c>
      <c r="B272" s="133">
        <v>0.1</v>
      </c>
      <c r="D272" s="134">
        <v>45317.416655092595</v>
      </c>
      <c r="E272" s="133">
        <v>0</v>
      </c>
    </row>
    <row r="273" spans="1:5" x14ac:dyDescent="0.25">
      <c r="A273" s="131">
        <v>44468</v>
      </c>
      <c r="B273" s="133">
        <v>0.1</v>
      </c>
      <c r="D273" s="134">
        <v>45317.458321759259</v>
      </c>
      <c r="E273" s="133">
        <v>0</v>
      </c>
    </row>
    <row r="274" spans="1:5" x14ac:dyDescent="0.25">
      <c r="A274" s="131">
        <v>44469</v>
      </c>
      <c r="B274" s="133">
        <v>0</v>
      </c>
      <c r="D274" s="134">
        <v>45317.499988425923</v>
      </c>
      <c r="E274" s="133">
        <v>0</v>
      </c>
    </row>
    <row r="275" spans="1:5" x14ac:dyDescent="0.25">
      <c r="A275" s="131">
        <v>44470</v>
      </c>
      <c r="B275" s="133">
        <v>0.1</v>
      </c>
      <c r="D275" s="134">
        <v>45317.541655092595</v>
      </c>
      <c r="E275" s="133">
        <v>0</v>
      </c>
    </row>
    <row r="276" spans="1:5" x14ac:dyDescent="0.25">
      <c r="A276" s="131">
        <v>44471</v>
      </c>
      <c r="B276" s="133">
        <v>0.1</v>
      </c>
      <c r="D276" s="134">
        <v>45317.583321759259</v>
      </c>
      <c r="E276" s="133">
        <v>0</v>
      </c>
    </row>
    <row r="277" spans="1:5" x14ac:dyDescent="0.25">
      <c r="A277" s="131">
        <v>44472</v>
      </c>
      <c r="B277" s="133">
        <v>0</v>
      </c>
      <c r="D277" s="134">
        <v>45317.624988425923</v>
      </c>
      <c r="E277" s="133">
        <v>0</v>
      </c>
    </row>
    <row r="278" spans="1:5" x14ac:dyDescent="0.25">
      <c r="A278" s="131">
        <v>44473</v>
      </c>
      <c r="B278" s="133">
        <v>0</v>
      </c>
      <c r="D278" s="134">
        <v>45317.666655092595</v>
      </c>
      <c r="E278" s="133">
        <v>0</v>
      </c>
    </row>
    <row r="279" spans="1:5" x14ac:dyDescent="0.25">
      <c r="A279" s="131">
        <v>44474</v>
      </c>
      <c r="B279" s="133">
        <v>0</v>
      </c>
      <c r="D279" s="134">
        <v>45317.708321759259</v>
      </c>
      <c r="E279" s="133">
        <v>0</v>
      </c>
    </row>
    <row r="280" spans="1:5" x14ac:dyDescent="0.25">
      <c r="A280" s="131">
        <v>44475</v>
      </c>
      <c r="B280" s="133">
        <v>0.1</v>
      </c>
      <c r="D280" s="134">
        <v>45317.749988425923</v>
      </c>
      <c r="E280" s="133">
        <v>0</v>
      </c>
    </row>
    <row r="281" spans="1:5" x14ac:dyDescent="0.25">
      <c r="A281" s="131">
        <v>44476</v>
      </c>
      <c r="B281" s="133">
        <v>0.1</v>
      </c>
      <c r="D281" s="134">
        <v>45317.791655092595</v>
      </c>
      <c r="E281" s="133">
        <v>0</v>
      </c>
    </row>
    <row r="282" spans="1:5" x14ac:dyDescent="0.25">
      <c r="A282" s="131">
        <v>44477</v>
      </c>
      <c r="B282" s="133">
        <v>0.1</v>
      </c>
      <c r="D282" s="134">
        <v>45317.833321759259</v>
      </c>
      <c r="E282" s="133">
        <v>0</v>
      </c>
    </row>
    <row r="283" spans="1:5" x14ac:dyDescent="0.25">
      <c r="A283" s="131">
        <v>44478</v>
      </c>
      <c r="B283" s="133">
        <v>0</v>
      </c>
      <c r="D283" s="134">
        <v>45317.874988425923</v>
      </c>
      <c r="E283" s="133">
        <v>0</v>
      </c>
    </row>
    <row r="284" spans="1:5" x14ac:dyDescent="0.25">
      <c r="A284" s="131">
        <v>44479</v>
      </c>
      <c r="B284" s="133">
        <v>0.1</v>
      </c>
      <c r="D284" s="134">
        <v>45317.916655092595</v>
      </c>
      <c r="E284" s="133">
        <v>0</v>
      </c>
    </row>
    <row r="285" spans="1:5" x14ac:dyDescent="0.25">
      <c r="A285" s="131">
        <v>44480</v>
      </c>
      <c r="B285" s="133">
        <v>0</v>
      </c>
      <c r="D285" s="134">
        <v>45317.958321759259</v>
      </c>
      <c r="E285" s="133">
        <v>0</v>
      </c>
    </row>
    <row r="286" spans="1:5" x14ac:dyDescent="0.25">
      <c r="A286" s="131">
        <v>44481</v>
      </c>
      <c r="B286" s="133">
        <v>0.1</v>
      </c>
      <c r="D286" s="134">
        <v>45317.999988425923</v>
      </c>
      <c r="E286" s="133">
        <v>0</v>
      </c>
    </row>
    <row r="287" spans="1:5" x14ac:dyDescent="0.25">
      <c r="A287" s="131">
        <v>44482</v>
      </c>
      <c r="B287" s="133">
        <v>0</v>
      </c>
      <c r="D287" s="134">
        <v>45318.041655092595</v>
      </c>
      <c r="E287" s="133">
        <v>0</v>
      </c>
    </row>
    <row r="288" spans="1:5" x14ac:dyDescent="0.25">
      <c r="A288" s="131">
        <v>44483</v>
      </c>
      <c r="B288" s="133">
        <v>0</v>
      </c>
      <c r="D288" s="134">
        <v>45318.083321759259</v>
      </c>
      <c r="E288" s="133">
        <v>0</v>
      </c>
    </row>
    <row r="289" spans="1:5" x14ac:dyDescent="0.25">
      <c r="A289" s="131">
        <v>44484</v>
      </c>
      <c r="B289" s="133">
        <v>0</v>
      </c>
      <c r="D289" s="134">
        <v>45318.124988425923</v>
      </c>
      <c r="E289" s="133">
        <v>0</v>
      </c>
    </row>
    <row r="290" spans="1:5" x14ac:dyDescent="0.25">
      <c r="A290" s="131">
        <v>44485</v>
      </c>
      <c r="B290" s="133">
        <v>0</v>
      </c>
      <c r="D290" s="134">
        <v>45318.166655092595</v>
      </c>
      <c r="E290" s="133">
        <v>0</v>
      </c>
    </row>
    <row r="291" spans="1:5" x14ac:dyDescent="0.25">
      <c r="A291" s="131">
        <v>44486</v>
      </c>
      <c r="B291" s="133">
        <v>1.7</v>
      </c>
      <c r="D291" s="134">
        <v>45318.208321759259</v>
      </c>
      <c r="E291" s="133">
        <v>0</v>
      </c>
    </row>
    <row r="292" spans="1:5" x14ac:dyDescent="0.25">
      <c r="A292" s="131">
        <v>44487</v>
      </c>
      <c r="B292" s="133">
        <v>0</v>
      </c>
      <c r="D292" s="134">
        <v>45318.249988425923</v>
      </c>
      <c r="E292" s="133">
        <v>0</v>
      </c>
    </row>
    <row r="293" spans="1:5" x14ac:dyDescent="0.25">
      <c r="A293" s="131">
        <v>44488</v>
      </c>
      <c r="B293" s="133">
        <v>0</v>
      </c>
      <c r="D293" s="134">
        <v>45318.291655092595</v>
      </c>
      <c r="E293" s="133">
        <v>0</v>
      </c>
    </row>
    <row r="294" spans="1:5" x14ac:dyDescent="0.25">
      <c r="A294" s="131">
        <v>44489</v>
      </c>
      <c r="B294" s="133">
        <v>0</v>
      </c>
      <c r="D294" s="134">
        <v>45318.333321759259</v>
      </c>
      <c r="E294" s="133">
        <v>0</v>
      </c>
    </row>
    <row r="295" spans="1:5" x14ac:dyDescent="0.25">
      <c r="A295" s="131">
        <v>44490</v>
      </c>
      <c r="B295" s="133">
        <v>0</v>
      </c>
      <c r="D295" s="134">
        <v>45318.374988425923</v>
      </c>
      <c r="E295" s="133">
        <v>0</v>
      </c>
    </row>
    <row r="296" spans="1:5" x14ac:dyDescent="0.25">
      <c r="A296" s="131">
        <v>44491</v>
      </c>
      <c r="B296" s="133">
        <v>0</v>
      </c>
      <c r="D296" s="134">
        <v>45318.416655092595</v>
      </c>
      <c r="E296" s="133">
        <v>0</v>
      </c>
    </row>
    <row r="297" spans="1:5" x14ac:dyDescent="0.25">
      <c r="A297" s="131">
        <v>44492</v>
      </c>
      <c r="B297" s="133">
        <v>0</v>
      </c>
      <c r="D297" s="134">
        <v>45318.458321759259</v>
      </c>
      <c r="E297" s="133">
        <v>0</v>
      </c>
    </row>
    <row r="298" spans="1:5" x14ac:dyDescent="0.25">
      <c r="A298" s="131">
        <v>44493</v>
      </c>
      <c r="B298" s="133">
        <v>0</v>
      </c>
      <c r="D298" s="134">
        <v>45318.499988425923</v>
      </c>
      <c r="E298" s="133">
        <v>0</v>
      </c>
    </row>
    <row r="299" spans="1:5" x14ac:dyDescent="0.25">
      <c r="A299" s="131">
        <v>44494</v>
      </c>
      <c r="B299" s="133">
        <v>0</v>
      </c>
      <c r="D299" s="134">
        <v>45318.541655092595</v>
      </c>
      <c r="E299" s="133">
        <v>0</v>
      </c>
    </row>
    <row r="300" spans="1:5" x14ac:dyDescent="0.25">
      <c r="A300" s="131">
        <v>44495</v>
      </c>
      <c r="B300" s="133">
        <v>0</v>
      </c>
      <c r="D300" s="134">
        <v>45318.583321759259</v>
      </c>
      <c r="E300" s="133">
        <v>0</v>
      </c>
    </row>
    <row r="301" spans="1:5" x14ac:dyDescent="0.25">
      <c r="A301" s="131">
        <v>44496</v>
      </c>
      <c r="B301" s="133">
        <v>0</v>
      </c>
      <c r="D301" s="134">
        <v>45318.624988425923</v>
      </c>
      <c r="E301" s="133">
        <v>0</v>
      </c>
    </row>
    <row r="302" spans="1:5" x14ac:dyDescent="0.25">
      <c r="A302" s="131">
        <v>44497</v>
      </c>
      <c r="B302" s="133">
        <v>0</v>
      </c>
      <c r="D302" s="134">
        <v>45318.666655092595</v>
      </c>
      <c r="E302" s="133">
        <v>0</v>
      </c>
    </row>
    <row r="303" spans="1:5" x14ac:dyDescent="0.25">
      <c r="A303" s="131">
        <v>44498</v>
      </c>
      <c r="B303" s="133">
        <v>9.1</v>
      </c>
      <c r="D303" s="134">
        <v>45318.708321759259</v>
      </c>
      <c r="E303" s="133">
        <v>0</v>
      </c>
    </row>
    <row r="304" spans="1:5" x14ac:dyDescent="0.25">
      <c r="A304" s="131">
        <v>44499</v>
      </c>
      <c r="B304" s="133">
        <v>8.6</v>
      </c>
      <c r="D304" s="134">
        <v>45318.749988425923</v>
      </c>
      <c r="E304" s="133">
        <v>0</v>
      </c>
    </row>
    <row r="305" spans="1:5" x14ac:dyDescent="0.25">
      <c r="A305" s="131">
        <v>44500</v>
      </c>
      <c r="B305" s="133">
        <v>0</v>
      </c>
      <c r="D305" s="134">
        <v>45318.791655092595</v>
      </c>
      <c r="E305" s="133">
        <v>0</v>
      </c>
    </row>
    <row r="306" spans="1:5" x14ac:dyDescent="0.25">
      <c r="A306" s="131">
        <v>44501</v>
      </c>
      <c r="B306" s="133">
        <v>0</v>
      </c>
      <c r="D306" s="134">
        <v>45318.833321759259</v>
      </c>
      <c r="E306" s="133">
        <v>0</v>
      </c>
    </row>
    <row r="307" spans="1:5" x14ac:dyDescent="0.25">
      <c r="A307" s="131">
        <v>44502</v>
      </c>
      <c r="B307" s="133">
        <v>0.1</v>
      </c>
      <c r="D307" s="134">
        <v>45318.874988425923</v>
      </c>
      <c r="E307" s="133">
        <v>0</v>
      </c>
    </row>
    <row r="308" spans="1:5" x14ac:dyDescent="0.25">
      <c r="A308" s="131">
        <v>44503</v>
      </c>
      <c r="B308" s="133">
        <v>0</v>
      </c>
      <c r="D308" s="134">
        <v>45318.916655092595</v>
      </c>
      <c r="E308" s="133">
        <v>0</v>
      </c>
    </row>
    <row r="309" spans="1:5" x14ac:dyDescent="0.25">
      <c r="A309" s="131">
        <v>44504</v>
      </c>
      <c r="B309" s="133">
        <v>0</v>
      </c>
      <c r="D309" s="134">
        <v>45318.958321759259</v>
      </c>
      <c r="E309" s="133">
        <v>0</v>
      </c>
    </row>
    <row r="310" spans="1:5" x14ac:dyDescent="0.25">
      <c r="A310" s="131">
        <v>44505</v>
      </c>
      <c r="B310" s="133">
        <v>0</v>
      </c>
      <c r="D310" s="134">
        <v>45318.999988425923</v>
      </c>
      <c r="E310" s="133">
        <v>0</v>
      </c>
    </row>
    <row r="311" spans="1:5" x14ac:dyDescent="0.25">
      <c r="A311" s="131">
        <v>44506</v>
      </c>
      <c r="B311" s="133">
        <v>0</v>
      </c>
      <c r="D311" s="134">
        <v>45319.041655092595</v>
      </c>
      <c r="E311" s="133">
        <v>0</v>
      </c>
    </row>
    <row r="312" spans="1:5" x14ac:dyDescent="0.25">
      <c r="A312" s="131">
        <v>44507</v>
      </c>
      <c r="B312" s="133">
        <v>0</v>
      </c>
      <c r="D312" s="134">
        <v>45319.083321759259</v>
      </c>
      <c r="E312" s="133">
        <v>0</v>
      </c>
    </row>
    <row r="313" spans="1:5" x14ac:dyDescent="0.25">
      <c r="A313" s="131">
        <v>44508</v>
      </c>
      <c r="B313" s="133">
        <v>0.2</v>
      </c>
      <c r="D313" s="134">
        <v>45319.124988425923</v>
      </c>
      <c r="E313" s="133">
        <v>0</v>
      </c>
    </row>
    <row r="314" spans="1:5" x14ac:dyDescent="0.25">
      <c r="A314" s="131">
        <v>44509</v>
      </c>
      <c r="B314" s="133">
        <v>0.2</v>
      </c>
      <c r="D314" s="134">
        <v>45319.166655092595</v>
      </c>
      <c r="E314" s="133">
        <v>0</v>
      </c>
    </row>
    <row r="315" spans="1:5" x14ac:dyDescent="0.25">
      <c r="A315" s="131">
        <v>44510</v>
      </c>
      <c r="B315" s="133">
        <v>0.1</v>
      </c>
      <c r="D315" s="134">
        <v>45319.208321759259</v>
      </c>
      <c r="E315" s="133">
        <v>0</v>
      </c>
    </row>
    <row r="316" spans="1:5" x14ac:dyDescent="0.25">
      <c r="A316" s="131">
        <v>44511</v>
      </c>
      <c r="B316" s="133">
        <v>0.1</v>
      </c>
      <c r="D316" s="134">
        <v>45319.249988425923</v>
      </c>
      <c r="E316" s="133">
        <v>0</v>
      </c>
    </row>
    <row r="317" spans="1:5" x14ac:dyDescent="0.25">
      <c r="A317" s="131">
        <v>44512</v>
      </c>
      <c r="B317" s="133">
        <v>0.2</v>
      </c>
      <c r="D317" s="134">
        <v>45319.291655092595</v>
      </c>
      <c r="E317" s="133">
        <v>0</v>
      </c>
    </row>
    <row r="318" spans="1:5" x14ac:dyDescent="0.25">
      <c r="A318" s="131">
        <v>44513</v>
      </c>
      <c r="B318" s="133">
        <v>0.2</v>
      </c>
      <c r="D318" s="134">
        <v>45319.333321759259</v>
      </c>
      <c r="E318" s="133">
        <v>0</v>
      </c>
    </row>
    <row r="319" spans="1:5" x14ac:dyDescent="0.25">
      <c r="A319" s="131">
        <v>44514</v>
      </c>
      <c r="B319" s="133">
        <v>0.1</v>
      </c>
      <c r="D319" s="134">
        <v>45319.374988425923</v>
      </c>
      <c r="E319" s="133">
        <v>0</v>
      </c>
    </row>
    <row r="320" spans="1:5" x14ac:dyDescent="0.25">
      <c r="A320" s="131">
        <v>44515</v>
      </c>
      <c r="B320" s="133">
        <v>0.1</v>
      </c>
      <c r="D320" s="134">
        <v>45319.416655092595</v>
      </c>
      <c r="E320" s="133">
        <v>0</v>
      </c>
    </row>
    <row r="321" spans="1:5" x14ac:dyDescent="0.25">
      <c r="A321" s="131">
        <v>44516</v>
      </c>
      <c r="B321" s="133">
        <v>0.1</v>
      </c>
      <c r="D321" s="134">
        <v>45319.458321759259</v>
      </c>
      <c r="E321" s="133">
        <v>0</v>
      </c>
    </row>
    <row r="322" spans="1:5" x14ac:dyDescent="0.25">
      <c r="A322" s="131">
        <v>44517</v>
      </c>
      <c r="B322" s="133">
        <v>0</v>
      </c>
      <c r="D322" s="134">
        <v>45319.499988425923</v>
      </c>
      <c r="E322" s="133">
        <v>0</v>
      </c>
    </row>
    <row r="323" spans="1:5" x14ac:dyDescent="0.25">
      <c r="A323" s="131">
        <v>44518</v>
      </c>
      <c r="B323" s="133">
        <v>0.1</v>
      </c>
      <c r="D323" s="134">
        <v>45319.541655092595</v>
      </c>
      <c r="E323" s="133">
        <v>0</v>
      </c>
    </row>
    <row r="324" spans="1:5" x14ac:dyDescent="0.25">
      <c r="A324" s="131">
        <v>44519</v>
      </c>
      <c r="B324" s="133">
        <v>0</v>
      </c>
      <c r="D324" s="134">
        <v>45319.583321759259</v>
      </c>
      <c r="E324" s="133">
        <v>0</v>
      </c>
    </row>
    <row r="325" spans="1:5" x14ac:dyDescent="0.25">
      <c r="A325" s="131">
        <v>44520</v>
      </c>
      <c r="B325" s="133">
        <v>0.1</v>
      </c>
      <c r="D325" s="134">
        <v>45319.624988425923</v>
      </c>
      <c r="E325" s="133">
        <v>0</v>
      </c>
    </row>
    <row r="326" spans="1:5" x14ac:dyDescent="0.25">
      <c r="A326" s="131">
        <v>44521</v>
      </c>
      <c r="B326" s="133">
        <v>0</v>
      </c>
      <c r="D326" s="134">
        <v>45319.666655092595</v>
      </c>
      <c r="E326" s="133">
        <v>0</v>
      </c>
    </row>
    <row r="327" spans="1:5" x14ac:dyDescent="0.25">
      <c r="A327" s="131">
        <v>44522</v>
      </c>
      <c r="B327" s="133">
        <v>0</v>
      </c>
      <c r="D327" s="134">
        <v>45319.708321759259</v>
      </c>
      <c r="E327" s="133">
        <v>0</v>
      </c>
    </row>
    <row r="328" spans="1:5" x14ac:dyDescent="0.25">
      <c r="A328" s="131">
        <v>44523</v>
      </c>
      <c r="B328" s="133">
        <v>0</v>
      </c>
      <c r="D328" s="134">
        <v>45319.749988425923</v>
      </c>
      <c r="E328" s="133">
        <v>0</v>
      </c>
    </row>
    <row r="329" spans="1:5" x14ac:dyDescent="0.25">
      <c r="A329" s="131">
        <v>44524</v>
      </c>
      <c r="B329" s="133">
        <v>0</v>
      </c>
      <c r="D329" s="134">
        <v>45319.791655092595</v>
      </c>
      <c r="E329" s="133">
        <v>0</v>
      </c>
    </row>
    <row r="330" spans="1:5" x14ac:dyDescent="0.25">
      <c r="A330" s="131">
        <v>44525</v>
      </c>
      <c r="B330" s="133">
        <v>0</v>
      </c>
      <c r="D330" s="134">
        <v>45319.833321759259</v>
      </c>
      <c r="E330" s="133">
        <v>0</v>
      </c>
    </row>
    <row r="331" spans="1:5" x14ac:dyDescent="0.25">
      <c r="A331" s="131">
        <v>44526</v>
      </c>
      <c r="B331" s="133">
        <v>0</v>
      </c>
      <c r="D331" s="134">
        <v>45319.874988425923</v>
      </c>
      <c r="E331" s="133">
        <v>0</v>
      </c>
    </row>
    <row r="332" spans="1:5" x14ac:dyDescent="0.25">
      <c r="A332" s="131">
        <v>44528</v>
      </c>
      <c r="B332" s="133">
        <v>0.1</v>
      </c>
      <c r="D332" s="134">
        <v>45319.916655092595</v>
      </c>
      <c r="E332" s="133">
        <v>0</v>
      </c>
    </row>
    <row r="333" spans="1:5" x14ac:dyDescent="0.25">
      <c r="A333" s="131">
        <v>44529</v>
      </c>
      <c r="B333" s="133">
        <v>0.1</v>
      </c>
      <c r="D333" s="134">
        <v>45319.958321759259</v>
      </c>
      <c r="E333" s="133">
        <v>0</v>
      </c>
    </row>
    <row r="334" spans="1:5" x14ac:dyDescent="0.25">
      <c r="A334" s="131">
        <v>44530</v>
      </c>
      <c r="B334" s="133">
        <v>0</v>
      </c>
      <c r="D334" s="134">
        <v>45319.999988425923</v>
      </c>
      <c r="E334" s="133">
        <v>0</v>
      </c>
    </row>
    <row r="335" spans="1:5" x14ac:dyDescent="0.25">
      <c r="A335" s="131">
        <v>44531</v>
      </c>
      <c r="B335" s="133">
        <v>0</v>
      </c>
      <c r="D335" s="134">
        <v>45320.041655092595</v>
      </c>
      <c r="E335" s="133">
        <v>0</v>
      </c>
    </row>
    <row r="336" spans="1:5" x14ac:dyDescent="0.25">
      <c r="A336" s="131">
        <v>44532</v>
      </c>
      <c r="B336" s="133">
        <v>0</v>
      </c>
      <c r="D336" s="134">
        <v>45320.083321759259</v>
      </c>
      <c r="E336" s="133">
        <v>0</v>
      </c>
    </row>
    <row r="337" spans="1:5" x14ac:dyDescent="0.25">
      <c r="A337" s="131">
        <v>44533</v>
      </c>
      <c r="B337" s="133">
        <v>0</v>
      </c>
      <c r="D337" s="134">
        <v>45320.124988425923</v>
      </c>
      <c r="E337" s="133">
        <v>0</v>
      </c>
    </row>
    <row r="338" spans="1:5" x14ac:dyDescent="0.25">
      <c r="A338" s="131">
        <v>44534</v>
      </c>
      <c r="B338" s="133">
        <v>0</v>
      </c>
      <c r="D338" s="134">
        <v>45320.166655092595</v>
      </c>
      <c r="E338" s="133">
        <v>0</v>
      </c>
    </row>
    <row r="339" spans="1:5" x14ac:dyDescent="0.25">
      <c r="A339" s="131">
        <v>44535</v>
      </c>
      <c r="B339" s="133">
        <v>0.1</v>
      </c>
      <c r="D339" s="134">
        <v>45320.208321759259</v>
      </c>
      <c r="E339" s="133">
        <v>0</v>
      </c>
    </row>
    <row r="340" spans="1:5" x14ac:dyDescent="0.25">
      <c r="A340" s="131">
        <v>44536</v>
      </c>
      <c r="B340" s="133">
        <v>0.1</v>
      </c>
      <c r="D340" s="134">
        <v>45320.249988425923</v>
      </c>
      <c r="E340" s="133">
        <v>0</v>
      </c>
    </row>
    <row r="341" spans="1:5" x14ac:dyDescent="0.25">
      <c r="A341" s="131">
        <v>44537</v>
      </c>
      <c r="B341" s="133">
        <v>0</v>
      </c>
      <c r="D341" s="134">
        <v>45320.291655092595</v>
      </c>
      <c r="E341" s="133">
        <v>0</v>
      </c>
    </row>
    <row r="342" spans="1:5" x14ac:dyDescent="0.25">
      <c r="A342" s="131">
        <v>44538</v>
      </c>
      <c r="B342" s="133">
        <v>0</v>
      </c>
      <c r="D342" s="134">
        <v>45320.333321759259</v>
      </c>
      <c r="E342" s="133">
        <v>0</v>
      </c>
    </row>
    <row r="343" spans="1:5" x14ac:dyDescent="0.25">
      <c r="A343" s="131">
        <v>44539</v>
      </c>
      <c r="B343" s="133">
        <v>0.1</v>
      </c>
      <c r="D343" s="134">
        <v>45320.374988425923</v>
      </c>
      <c r="E343" s="133">
        <v>0</v>
      </c>
    </row>
    <row r="344" spans="1:5" x14ac:dyDescent="0.25">
      <c r="A344" s="131">
        <v>44540</v>
      </c>
      <c r="B344" s="133">
        <v>0</v>
      </c>
      <c r="D344" s="134">
        <v>45320.416655092595</v>
      </c>
      <c r="E344" s="133">
        <v>0</v>
      </c>
    </row>
    <row r="345" spans="1:5" x14ac:dyDescent="0.25">
      <c r="A345" s="131">
        <v>44541</v>
      </c>
      <c r="B345" s="133">
        <v>0</v>
      </c>
      <c r="D345" s="134">
        <v>45320.458321759259</v>
      </c>
      <c r="E345" s="133">
        <v>0</v>
      </c>
    </row>
    <row r="346" spans="1:5" x14ac:dyDescent="0.25">
      <c r="A346" s="131">
        <v>44542</v>
      </c>
      <c r="B346" s="133">
        <v>0</v>
      </c>
      <c r="D346" s="134">
        <v>45320.499988425923</v>
      </c>
      <c r="E346" s="133">
        <v>0</v>
      </c>
    </row>
    <row r="347" spans="1:5" x14ac:dyDescent="0.25">
      <c r="A347" s="131">
        <v>44543</v>
      </c>
      <c r="B347" s="133">
        <v>0</v>
      </c>
      <c r="D347" s="134">
        <v>45320.541655092595</v>
      </c>
      <c r="E347" s="133">
        <v>0</v>
      </c>
    </row>
    <row r="348" spans="1:5" x14ac:dyDescent="0.25">
      <c r="A348" s="131">
        <v>44544</v>
      </c>
      <c r="B348" s="133">
        <v>0</v>
      </c>
      <c r="D348" s="134">
        <v>45320.583321759259</v>
      </c>
      <c r="E348" s="133">
        <v>0</v>
      </c>
    </row>
    <row r="349" spans="1:5" x14ac:dyDescent="0.25">
      <c r="A349" s="131">
        <v>44545</v>
      </c>
      <c r="B349" s="133">
        <v>0</v>
      </c>
      <c r="D349" s="134">
        <v>45320.624988425923</v>
      </c>
      <c r="E349" s="133">
        <v>0</v>
      </c>
    </row>
    <row r="350" spans="1:5" x14ac:dyDescent="0.25">
      <c r="A350" s="131">
        <v>44546</v>
      </c>
      <c r="B350" s="133">
        <v>0</v>
      </c>
      <c r="D350" s="134">
        <v>45320.666655092595</v>
      </c>
      <c r="E350" s="133">
        <v>0</v>
      </c>
    </row>
    <row r="351" spans="1:5" x14ac:dyDescent="0.25">
      <c r="A351" s="131">
        <v>44547</v>
      </c>
      <c r="B351" s="133">
        <v>0</v>
      </c>
      <c r="D351" s="134">
        <v>45320.708321759259</v>
      </c>
      <c r="E351" s="133">
        <v>0</v>
      </c>
    </row>
    <row r="352" spans="1:5" x14ac:dyDescent="0.25">
      <c r="A352" s="131">
        <v>44548</v>
      </c>
      <c r="B352" s="133">
        <v>0</v>
      </c>
      <c r="D352" s="134">
        <v>45320.749988425923</v>
      </c>
      <c r="E352" s="133">
        <v>0</v>
      </c>
    </row>
    <row r="353" spans="1:5" x14ac:dyDescent="0.25">
      <c r="A353" s="131">
        <v>44549</v>
      </c>
      <c r="B353" s="133">
        <v>0</v>
      </c>
      <c r="D353" s="134">
        <v>45320.791655092595</v>
      </c>
      <c r="E353" s="133">
        <v>0</v>
      </c>
    </row>
    <row r="354" spans="1:5" x14ac:dyDescent="0.25">
      <c r="A354" s="131">
        <v>44550</v>
      </c>
      <c r="B354" s="133">
        <v>0</v>
      </c>
      <c r="D354" s="134">
        <v>45320.833321759259</v>
      </c>
      <c r="E354" s="133">
        <v>0</v>
      </c>
    </row>
    <row r="355" spans="1:5" x14ac:dyDescent="0.25">
      <c r="A355" s="131">
        <v>44551</v>
      </c>
      <c r="B355" s="133">
        <v>0</v>
      </c>
      <c r="D355" s="134">
        <v>45320.874988425923</v>
      </c>
      <c r="E355" s="133">
        <v>0</v>
      </c>
    </row>
    <row r="356" spans="1:5" x14ac:dyDescent="0.25">
      <c r="A356" s="131">
        <v>44552</v>
      </c>
      <c r="B356" s="133">
        <v>0</v>
      </c>
      <c r="D356" s="134">
        <v>45320.916655092595</v>
      </c>
      <c r="E356" s="133">
        <v>0</v>
      </c>
    </row>
    <row r="357" spans="1:5" x14ac:dyDescent="0.25">
      <c r="A357" s="131">
        <v>44553</v>
      </c>
      <c r="B357" s="133">
        <v>2.8</v>
      </c>
      <c r="D357" s="134">
        <v>45320.958321759259</v>
      </c>
      <c r="E357" s="133">
        <v>0</v>
      </c>
    </row>
    <row r="358" spans="1:5" x14ac:dyDescent="0.25">
      <c r="A358" s="131">
        <v>44554</v>
      </c>
      <c r="B358" s="133">
        <v>2.8</v>
      </c>
      <c r="D358" s="134">
        <v>45320.999988425923</v>
      </c>
      <c r="E358" s="133">
        <v>0</v>
      </c>
    </row>
    <row r="359" spans="1:5" x14ac:dyDescent="0.25">
      <c r="A359" s="131">
        <v>44555</v>
      </c>
      <c r="B359" s="133">
        <v>2.6</v>
      </c>
      <c r="D359" s="134">
        <v>45321.041655092595</v>
      </c>
      <c r="E359" s="133">
        <v>0</v>
      </c>
    </row>
    <row r="360" spans="1:5" x14ac:dyDescent="0.25">
      <c r="A360" s="131">
        <v>44556</v>
      </c>
      <c r="B360" s="133">
        <v>1.9</v>
      </c>
      <c r="D360" s="134">
        <v>45321.083321759259</v>
      </c>
      <c r="E360" s="133">
        <v>0</v>
      </c>
    </row>
    <row r="361" spans="1:5" x14ac:dyDescent="0.25">
      <c r="A361" s="131">
        <v>44557</v>
      </c>
      <c r="B361" s="133">
        <v>0.9</v>
      </c>
      <c r="D361" s="134">
        <v>45321.124988425923</v>
      </c>
      <c r="E361" s="133">
        <v>0</v>
      </c>
    </row>
    <row r="362" spans="1:5" x14ac:dyDescent="0.25">
      <c r="A362" s="131">
        <v>44558</v>
      </c>
      <c r="B362" s="133">
        <v>0.7</v>
      </c>
      <c r="D362" s="134">
        <v>45321.166655092595</v>
      </c>
      <c r="E362" s="133">
        <v>0</v>
      </c>
    </row>
    <row r="363" spans="1:5" x14ac:dyDescent="0.25">
      <c r="A363" s="131">
        <v>44559</v>
      </c>
      <c r="B363" s="133">
        <v>0.5</v>
      </c>
      <c r="D363" s="134">
        <v>45321.208321759259</v>
      </c>
      <c r="E363" s="133">
        <v>0</v>
      </c>
    </row>
    <row r="364" spans="1:5" x14ac:dyDescent="0.25">
      <c r="A364" s="131">
        <v>44560</v>
      </c>
      <c r="B364" s="133">
        <v>0.3</v>
      </c>
      <c r="D364" s="134">
        <v>45321.249988425923</v>
      </c>
      <c r="E364" s="133">
        <v>0</v>
      </c>
    </row>
    <row r="365" spans="1:5" x14ac:dyDescent="0.25">
      <c r="A365" s="131">
        <v>44561</v>
      </c>
      <c r="B365" s="133">
        <v>0.1</v>
      </c>
      <c r="D365" s="134">
        <v>45321.291655092595</v>
      </c>
      <c r="E365" s="133">
        <v>0</v>
      </c>
    </row>
    <row r="366" spans="1:5" x14ac:dyDescent="0.25">
      <c r="A366" s="131">
        <v>44562</v>
      </c>
      <c r="B366" s="133">
        <v>0.2</v>
      </c>
      <c r="D366" s="134">
        <v>45321.333321759259</v>
      </c>
      <c r="E366" s="133">
        <v>0</v>
      </c>
    </row>
    <row r="367" spans="1:5" x14ac:dyDescent="0.25">
      <c r="A367" s="131">
        <v>44563</v>
      </c>
      <c r="B367" s="133">
        <v>0.1</v>
      </c>
      <c r="D367" s="134">
        <v>45321.374988425923</v>
      </c>
      <c r="E367" s="133">
        <v>0</v>
      </c>
    </row>
    <row r="368" spans="1:5" x14ac:dyDescent="0.25">
      <c r="A368" s="131">
        <v>44564</v>
      </c>
      <c r="B368" s="133">
        <v>0.1</v>
      </c>
      <c r="D368" s="134">
        <v>45321.416655092595</v>
      </c>
      <c r="E368" s="133">
        <v>0</v>
      </c>
    </row>
    <row r="369" spans="1:5" x14ac:dyDescent="0.25">
      <c r="A369" s="131">
        <v>44565</v>
      </c>
      <c r="B369" s="133">
        <v>0.1</v>
      </c>
      <c r="D369" s="134">
        <v>45321.458321759259</v>
      </c>
      <c r="E369" s="133">
        <v>0</v>
      </c>
    </row>
    <row r="370" spans="1:5" x14ac:dyDescent="0.25">
      <c r="A370" s="131">
        <v>44566</v>
      </c>
      <c r="B370" s="133">
        <v>0</v>
      </c>
      <c r="D370" s="134">
        <v>45321.499988425923</v>
      </c>
      <c r="E370" s="133">
        <v>0</v>
      </c>
    </row>
    <row r="371" spans="1:5" x14ac:dyDescent="0.25">
      <c r="A371" s="131">
        <v>44567</v>
      </c>
      <c r="B371" s="133">
        <v>0</v>
      </c>
      <c r="D371" s="134">
        <v>45321.541655092595</v>
      </c>
      <c r="E371" s="133">
        <v>0</v>
      </c>
    </row>
    <row r="372" spans="1:5" x14ac:dyDescent="0.25">
      <c r="A372" s="131">
        <v>44568</v>
      </c>
      <c r="B372" s="133">
        <v>0</v>
      </c>
      <c r="D372" s="134">
        <v>45321.583321759259</v>
      </c>
      <c r="E372" s="133">
        <v>0</v>
      </c>
    </row>
    <row r="373" spans="1:5" x14ac:dyDescent="0.25">
      <c r="A373" s="131">
        <v>44569</v>
      </c>
      <c r="B373" s="133">
        <v>0</v>
      </c>
      <c r="D373" s="134">
        <v>45321.624988425923</v>
      </c>
      <c r="E373" s="133">
        <v>0</v>
      </c>
    </row>
    <row r="374" spans="1:5" x14ac:dyDescent="0.25">
      <c r="A374" s="131">
        <v>44570</v>
      </c>
      <c r="B374" s="133">
        <v>0.1</v>
      </c>
      <c r="D374" s="134">
        <v>45321.666655092595</v>
      </c>
      <c r="E374" s="133">
        <v>0</v>
      </c>
    </row>
    <row r="375" spans="1:5" x14ac:dyDescent="0.25">
      <c r="A375" s="131">
        <v>44571</v>
      </c>
      <c r="B375" s="133">
        <v>0.1</v>
      </c>
      <c r="D375" s="134">
        <v>45321.708321759259</v>
      </c>
      <c r="E375" s="133">
        <v>0</v>
      </c>
    </row>
    <row r="376" spans="1:5" x14ac:dyDescent="0.25">
      <c r="A376" s="131">
        <v>44572</v>
      </c>
      <c r="B376" s="133">
        <v>0.1</v>
      </c>
      <c r="D376" s="134">
        <v>45321.749988425923</v>
      </c>
      <c r="E376" s="133">
        <v>0</v>
      </c>
    </row>
    <row r="377" spans="1:5" x14ac:dyDescent="0.25">
      <c r="A377" s="131">
        <v>44573</v>
      </c>
      <c r="B377" s="133">
        <v>0.1</v>
      </c>
      <c r="D377" s="134">
        <v>45321.791655092595</v>
      </c>
      <c r="E377" s="133">
        <v>0</v>
      </c>
    </row>
    <row r="378" spans="1:5" x14ac:dyDescent="0.25">
      <c r="A378" s="131">
        <v>44574</v>
      </c>
      <c r="B378" s="133">
        <v>0</v>
      </c>
      <c r="D378" s="134">
        <v>45321.833321759259</v>
      </c>
      <c r="E378" s="133">
        <v>0</v>
      </c>
    </row>
    <row r="379" spans="1:5" x14ac:dyDescent="0.25">
      <c r="A379" s="131">
        <v>44575</v>
      </c>
      <c r="B379" s="133">
        <v>0</v>
      </c>
      <c r="D379" s="134">
        <v>45321.874988425923</v>
      </c>
      <c r="E379" s="133">
        <v>0</v>
      </c>
    </row>
    <row r="380" spans="1:5" x14ac:dyDescent="0.25">
      <c r="A380" s="131">
        <v>44576</v>
      </c>
      <c r="B380" s="133">
        <v>0</v>
      </c>
      <c r="D380" s="134">
        <v>45321.916655092595</v>
      </c>
      <c r="E380" s="133">
        <v>0</v>
      </c>
    </row>
    <row r="381" spans="1:5" x14ac:dyDescent="0.25">
      <c r="A381" s="131">
        <v>44577</v>
      </c>
      <c r="B381" s="133">
        <v>0</v>
      </c>
      <c r="D381" s="134">
        <v>45321.958321759259</v>
      </c>
      <c r="E381" s="133">
        <v>0</v>
      </c>
    </row>
    <row r="382" spans="1:5" x14ac:dyDescent="0.25">
      <c r="A382" s="131">
        <v>44578</v>
      </c>
      <c r="B382" s="133">
        <v>0</v>
      </c>
      <c r="D382" s="134">
        <v>45321.999988425923</v>
      </c>
      <c r="E382" s="133">
        <v>0</v>
      </c>
    </row>
    <row r="383" spans="1:5" x14ac:dyDescent="0.25">
      <c r="A383" s="131">
        <v>44579</v>
      </c>
      <c r="B383" s="133">
        <v>0</v>
      </c>
      <c r="D383" s="134">
        <v>45322.041655092595</v>
      </c>
      <c r="E383" s="133">
        <v>0</v>
      </c>
    </row>
    <row r="384" spans="1:5" x14ac:dyDescent="0.25">
      <c r="A384" s="131">
        <v>44580</v>
      </c>
      <c r="B384" s="133">
        <v>0</v>
      </c>
      <c r="D384" s="134">
        <v>45322.083321759259</v>
      </c>
      <c r="E384" s="133">
        <v>0</v>
      </c>
    </row>
    <row r="385" spans="1:5" x14ac:dyDescent="0.25">
      <c r="A385" s="131">
        <v>44581</v>
      </c>
      <c r="B385" s="133">
        <v>0</v>
      </c>
      <c r="D385" s="134">
        <v>45322.124988425923</v>
      </c>
      <c r="E385" s="133">
        <v>0</v>
      </c>
    </row>
    <row r="386" spans="1:5" x14ac:dyDescent="0.25">
      <c r="A386" s="131">
        <v>44582</v>
      </c>
      <c r="B386" s="133">
        <v>0</v>
      </c>
      <c r="D386" s="134">
        <v>45322.166655092595</v>
      </c>
      <c r="E386" s="133">
        <v>0</v>
      </c>
    </row>
    <row r="387" spans="1:5" x14ac:dyDescent="0.25">
      <c r="A387" s="131">
        <v>44583</v>
      </c>
      <c r="B387" s="133">
        <v>0</v>
      </c>
      <c r="D387" s="134">
        <v>45322.208321759259</v>
      </c>
      <c r="E387" s="133">
        <v>0</v>
      </c>
    </row>
    <row r="388" spans="1:5" x14ac:dyDescent="0.25">
      <c r="A388" s="131">
        <v>44584</v>
      </c>
      <c r="B388" s="133">
        <v>0</v>
      </c>
      <c r="D388" s="134">
        <v>45322.249988425923</v>
      </c>
      <c r="E388" s="133">
        <v>0</v>
      </c>
    </row>
    <row r="389" spans="1:5" x14ac:dyDescent="0.25">
      <c r="A389" s="131">
        <v>44585</v>
      </c>
      <c r="B389" s="133">
        <v>0</v>
      </c>
      <c r="D389" s="134">
        <v>45322.291655092595</v>
      </c>
      <c r="E389" s="133">
        <v>0</v>
      </c>
    </row>
    <row r="390" spans="1:5" x14ac:dyDescent="0.25">
      <c r="A390" s="131">
        <v>44586</v>
      </c>
      <c r="B390" s="133">
        <v>0</v>
      </c>
      <c r="D390" s="134">
        <v>45322.333321759259</v>
      </c>
      <c r="E390" s="133">
        <v>0</v>
      </c>
    </row>
    <row r="391" spans="1:5" x14ac:dyDescent="0.25">
      <c r="A391" s="131">
        <v>44587</v>
      </c>
      <c r="B391" s="133">
        <v>0</v>
      </c>
      <c r="D391" s="134">
        <v>45322.374988425923</v>
      </c>
      <c r="E391" s="133">
        <v>0</v>
      </c>
    </row>
    <row r="392" spans="1:5" x14ac:dyDescent="0.25">
      <c r="A392" s="131">
        <v>44588</v>
      </c>
      <c r="B392" s="133">
        <v>0</v>
      </c>
      <c r="D392" s="134">
        <v>45322.416655092595</v>
      </c>
      <c r="E392" s="133">
        <v>0</v>
      </c>
    </row>
    <row r="393" spans="1:5" x14ac:dyDescent="0.25">
      <c r="A393" s="131">
        <v>44589</v>
      </c>
      <c r="B393" s="133">
        <v>0</v>
      </c>
      <c r="D393" s="134">
        <v>45322.458321759259</v>
      </c>
      <c r="E393" s="133">
        <v>0</v>
      </c>
    </row>
    <row r="394" spans="1:5" x14ac:dyDescent="0.25">
      <c r="A394" s="131">
        <v>44590</v>
      </c>
      <c r="B394" s="133">
        <v>0</v>
      </c>
      <c r="D394" s="134">
        <v>45322.499988425923</v>
      </c>
      <c r="E394" s="133">
        <v>0</v>
      </c>
    </row>
    <row r="395" spans="1:5" x14ac:dyDescent="0.25">
      <c r="A395" s="131">
        <v>44591</v>
      </c>
      <c r="B395" s="133">
        <v>0</v>
      </c>
      <c r="D395" s="134">
        <v>45322.541655092595</v>
      </c>
      <c r="E395" s="133">
        <v>0</v>
      </c>
    </row>
    <row r="396" spans="1:5" x14ac:dyDescent="0.25">
      <c r="A396" s="131">
        <v>44592</v>
      </c>
      <c r="B396" s="133">
        <v>0</v>
      </c>
      <c r="D396" s="134">
        <v>45322.583321759259</v>
      </c>
      <c r="E396" s="133">
        <v>0</v>
      </c>
    </row>
    <row r="397" spans="1:5" x14ac:dyDescent="0.25">
      <c r="A397" s="131">
        <v>44593</v>
      </c>
      <c r="B397" s="133">
        <v>0</v>
      </c>
      <c r="D397" s="134">
        <v>45322.624988425923</v>
      </c>
      <c r="E397" s="133">
        <v>0</v>
      </c>
    </row>
    <row r="398" spans="1:5" x14ac:dyDescent="0.25">
      <c r="A398" s="131">
        <v>44594</v>
      </c>
      <c r="B398" s="133">
        <v>0</v>
      </c>
      <c r="D398" s="134">
        <v>45322.666655092595</v>
      </c>
      <c r="E398" s="133">
        <v>0</v>
      </c>
    </row>
    <row r="399" spans="1:5" x14ac:dyDescent="0.25">
      <c r="A399" s="131">
        <v>44595</v>
      </c>
      <c r="B399" s="133">
        <v>0</v>
      </c>
      <c r="D399" s="134">
        <v>45322.708321759259</v>
      </c>
      <c r="E399" s="133">
        <v>0</v>
      </c>
    </row>
    <row r="400" spans="1:5" x14ac:dyDescent="0.25">
      <c r="A400" s="131">
        <v>44596</v>
      </c>
      <c r="B400" s="133">
        <v>0</v>
      </c>
      <c r="D400" s="134">
        <v>45322.749988425923</v>
      </c>
      <c r="E400" s="133">
        <v>0</v>
      </c>
    </row>
    <row r="401" spans="1:5" x14ac:dyDescent="0.25">
      <c r="A401" s="131">
        <v>44597</v>
      </c>
      <c r="B401" s="133">
        <v>0</v>
      </c>
      <c r="D401" s="134">
        <v>45322.791655092595</v>
      </c>
      <c r="E401" s="133">
        <v>0</v>
      </c>
    </row>
    <row r="402" spans="1:5" x14ac:dyDescent="0.25">
      <c r="A402" s="131">
        <v>44598</v>
      </c>
      <c r="B402" s="133">
        <v>0</v>
      </c>
      <c r="D402" s="134">
        <v>45322.833321759259</v>
      </c>
      <c r="E402" s="133">
        <v>0</v>
      </c>
    </row>
    <row r="403" spans="1:5" x14ac:dyDescent="0.25">
      <c r="A403" s="131">
        <v>44599</v>
      </c>
      <c r="B403" s="133">
        <v>0</v>
      </c>
      <c r="D403" s="134">
        <v>45322.874988425923</v>
      </c>
      <c r="E403" s="133">
        <v>0</v>
      </c>
    </row>
    <row r="404" spans="1:5" x14ac:dyDescent="0.25">
      <c r="A404" s="131">
        <v>44600</v>
      </c>
      <c r="B404" s="133">
        <v>0</v>
      </c>
      <c r="D404" s="134">
        <v>45322.916655092595</v>
      </c>
      <c r="E404" s="133">
        <v>0</v>
      </c>
    </row>
    <row r="405" spans="1:5" x14ac:dyDescent="0.25">
      <c r="A405" s="131">
        <v>44601</v>
      </c>
      <c r="B405" s="133">
        <v>0</v>
      </c>
      <c r="D405" s="134">
        <v>45322.958321759259</v>
      </c>
      <c r="E405" s="133">
        <v>0</v>
      </c>
    </row>
    <row r="406" spans="1:5" x14ac:dyDescent="0.25">
      <c r="A406" s="131">
        <v>44602</v>
      </c>
      <c r="B406" s="133">
        <v>0</v>
      </c>
      <c r="D406" s="134">
        <v>45322.999988425923</v>
      </c>
      <c r="E406" s="133">
        <v>0</v>
      </c>
    </row>
    <row r="407" spans="1:5" x14ac:dyDescent="0.25">
      <c r="A407" s="131">
        <v>44603</v>
      </c>
      <c r="B407" s="133">
        <v>0</v>
      </c>
      <c r="D407" s="134">
        <v>45323.041655092595</v>
      </c>
      <c r="E407" s="133">
        <v>0</v>
      </c>
    </row>
    <row r="408" spans="1:5" x14ac:dyDescent="0.25">
      <c r="A408" s="131">
        <v>44604</v>
      </c>
      <c r="B408" s="133">
        <v>0</v>
      </c>
      <c r="D408" s="134">
        <v>45323.083321759259</v>
      </c>
      <c r="E408" s="133">
        <v>0</v>
      </c>
    </row>
    <row r="409" spans="1:5" x14ac:dyDescent="0.25">
      <c r="A409" s="131">
        <v>44605</v>
      </c>
      <c r="B409" s="133">
        <v>0</v>
      </c>
      <c r="D409" s="134">
        <v>45323.124988425923</v>
      </c>
      <c r="E409" s="133">
        <v>0</v>
      </c>
    </row>
    <row r="410" spans="1:5" x14ac:dyDescent="0.25">
      <c r="A410" s="131">
        <v>44606</v>
      </c>
      <c r="B410" s="133">
        <v>0.4</v>
      </c>
      <c r="D410" s="134">
        <v>45323.166655092595</v>
      </c>
      <c r="E410" s="133">
        <v>0</v>
      </c>
    </row>
    <row r="411" spans="1:5" x14ac:dyDescent="0.25">
      <c r="A411" s="131">
        <v>44607</v>
      </c>
      <c r="B411" s="133">
        <v>0</v>
      </c>
      <c r="D411" s="134">
        <v>45323.208321759259</v>
      </c>
      <c r="E411" s="133">
        <v>0</v>
      </c>
    </row>
    <row r="412" spans="1:5" x14ac:dyDescent="0.25">
      <c r="A412" s="131">
        <v>44608</v>
      </c>
      <c r="B412" s="133">
        <v>0</v>
      </c>
      <c r="D412" s="134">
        <v>45323.249988425923</v>
      </c>
      <c r="E412" s="133">
        <v>0</v>
      </c>
    </row>
    <row r="413" spans="1:5" x14ac:dyDescent="0.25">
      <c r="A413" s="131">
        <v>44609</v>
      </c>
      <c r="B413" s="133">
        <v>0</v>
      </c>
      <c r="D413" s="134">
        <v>45323.291655092595</v>
      </c>
      <c r="E413" s="133">
        <v>0</v>
      </c>
    </row>
    <row r="414" spans="1:5" x14ac:dyDescent="0.25">
      <c r="A414" s="131">
        <v>44610</v>
      </c>
      <c r="B414" s="133">
        <v>0</v>
      </c>
      <c r="D414" s="134">
        <v>45323.333321759259</v>
      </c>
      <c r="E414" s="133">
        <v>0</v>
      </c>
    </row>
    <row r="415" spans="1:5" x14ac:dyDescent="0.25">
      <c r="A415" s="131">
        <v>44611</v>
      </c>
      <c r="B415" s="133">
        <v>0</v>
      </c>
      <c r="D415" s="134">
        <v>45323.374988425923</v>
      </c>
      <c r="E415" s="133">
        <v>0</v>
      </c>
    </row>
    <row r="416" spans="1:5" x14ac:dyDescent="0.25">
      <c r="A416" s="131">
        <v>44612</v>
      </c>
      <c r="B416" s="133">
        <v>0</v>
      </c>
      <c r="D416" s="134">
        <v>45323.416655092595</v>
      </c>
      <c r="E416" s="133">
        <v>0</v>
      </c>
    </row>
    <row r="417" spans="1:5" x14ac:dyDescent="0.25">
      <c r="A417" s="131">
        <v>44613</v>
      </c>
      <c r="B417" s="133">
        <v>0</v>
      </c>
      <c r="D417" s="134">
        <v>45323.458321759259</v>
      </c>
      <c r="E417" s="133">
        <v>0</v>
      </c>
    </row>
    <row r="418" spans="1:5" x14ac:dyDescent="0.25">
      <c r="A418" s="131">
        <v>44614</v>
      </c>
      <c r="B418" s="133">
        <v>0</v>
      </c>
      <c r="D418" s="134">
        <v>45323.499988425923</v>
      </c>
      <c r="E418" s="133">
        <v>0</v>
      </c>
    </row>
    <row r="419" spans="1:5" x14ac:dyDescent="0.25">
      <c r="A419" s="131">
        <v>44615</v>
      </c>
      <c r="B419" s="133">
        <v>0</v>
      </c>
      <c r="D419" s="134">
        <v>45323.541655092595</v>
      </c>
      <c r="E419" s="133">
        <v>0</v>
      </c>
    </row>
    <row r="420" spans="1:5" x14ac:dyDescent="0.25">
      <c r="A420" s="131">
        <v>44616</v>
      </c>
      <c r="B420" s="133">
        <v>0</v>
      </c>
      <c r="D420" s="134">
        <v>45323.583321759259</v>
      </c>
      <c r="E420" s="133">
        <v>0</v>
      </c>
    </row>
    <row r="421" spans="1:5" x14ac:dyDescent="0.25">
      <c r="A421" s="131">
        <v>44617</v>
      </c>
      <c r="B421" s="133">
        <v>2.4</v>
      </c>
      <c r="D421" s="134">
        <v>45323.624988425923</v>
      </c>
      <c r="E421" s="133">
        <v>0</v>
      </c>
    </row>
    <row r="422" spans="1:5" x14ac:dyDescent="0.25">
      <c r="A422" s="131">
        <v>44618</v>
      </c>
      <c r="B422" s="133">
        <v>1.3</v>
      </c>
      <c r="D422" s="134">
        <v>45323.666655092595</v>
      </c>
      <c r="E422" s="133">
        <v>0</v>
      </c>
    </row>
    <row r="423" spans="1:5" x14ac:dyDescent="0.25">
      <c r="A423" s="131">
        <v>44619</v>
      </c>
      <c r="B423" s="133">
        <v>0.2</v>
      </c>
      <c r="D423" s="134">
        <v>45323.708321759259</v>
      </c>
      <c r="E423" s="133">
        <v>0</v>
      </c>
    </row>
    <row r="424" spans="1:5" x14ac:dyDescent="0.25">
      <c r="A424" s="131">
        <v>44620</v>
      </c>
      <c r="B424" s="133">
        <v>0</v>
      </c>
      <c r="D424" s="134">
        <v>45323.749988425923</v>
      </c>
      <c r="E424" s="133">
        <v>0</v>
      </c>
    </row>
    <row r="425" spans="1:5" x14ac:dyDescent="0.25">
      <c r="A425" s="131">
        <v>44621</v>
      </c>
      <c r="B425" s="133">
        <v>0.1</v>
      </c>
      <c r="D425" s="134">
        <v>45323.791655092595</v>
      </c>
      <c r="E425" s="133">
        <v>0</v>
      </c>
    </row>
    <row r="426" spans="1:5" x14ac:dyDescent="0.25">
      <c r="A426" s="131">
        <v>44622</v>
      </c>
      <c r="B426" s="133">
        <v>0</v>
      </c>
      <c r="D426" s="134">
        <v>45323.833321759259</v>
      </c>
      <c r="E426" s="133">
        <v>0</v>
      </c>
    </row>
    <row r="427" spans="1:5" x14ac:dyDescent="0.25">
      <c r="A427" s="131">
        <v>44623</v>
      </c>
      <c r="B427" s="133">
        <v>7.8</v>
      </c>
      <c r="D427" s="134">
        <v>45323.874988425923</v>
      </c>
      <c r="E427" s="133">
        <v>0</v>
      </c>
    </row>
    <row r="428" spans="1:5" x14ac:dyDescent="0.25">
      <c r="A428" s="131">
        <v>44624</v>
      </c>
      <c r="B428" s="133">
        <v>3.5</v>
      </c>
      <c r="D428" s="134">
        <v>45323.916655092595</v>
      </c>
      <c r="E428" s="133">
        <v>0</v>
      </c>
    </row>
    <row r="429" spans="1:5" x14ac:dyDescent="0.25">
      <c r="A429" s="131">
        <v>44625</v>
      </c>
      <c r="B429" s="133">
        <v>0</v>
      </c>
      <c r="D429" s="134">
        <v>45323.958321759259</v>
      </c>
      <c r="E429" s="133">
        <v>0</v>
      </c>
    </row>
    <row r="430" spans="1:5" x14ac:dyDescent="0.25">
      <c r="A430" s="131">
        <v>44626</v>
      </c>
      <c r="B430" s="133">
        <v>0</v>
      </c>
      <c r="D430" s="134">
        <v>45323.999988425923</v>
      </c>
      <c r="E430" s="133">
        <v>0</v>
      </c>
    </row>
    <row r="431" spans="1:5" x14ac:dyDescent="0.25">
      <c r="A431" s="131">
        <v>44627</v>
      </c>
      <c r="B431" s="133">
        <v>5.8</v>
      </c>
      <c r="D431" s="134">
        <v>45324.041655092595</v>
      </c>
      <c r="E431" s="133">
        <v>0</v>
      </c>
    </row>
    <row r="432" spans="1:5" x14ac:dyDescent="0.25">
      <c r="A432" s="131">
        <v>44628</v>
      </c>
      <c r="B432" s="133">
        <v>2</v>
      </c>
      <c r="D432" s="134">
        <v>45324.083321759259</v>
      </c>
      <c r="E432" s="133">
        <v>0</v>
      </c>
    </row>
    <row r="433" spans="1:5" x14ac:dyDescent="0.25">
      <c r="A433" s="131">
        <v>44629</v>
      </c>
      <c r="B433" s="133">
        <v>0.2</v>
      </c>
      <c r="D433" s="134">
        <v>45324.124988425923</v>
      </c>
      <c r="E433" s="133">
        <v>0</v>
      </c>
    </row>
    <row r="434" spans="1:5" x14ac:dyDescent="0.25">
      <c r="A434" s="131">
        <v>44630</v>
      </c>
      <c r="B434" s="133">
        <v>0</v>
      </c>
      <c r="D434" s="134">
        <v>45324.166655092595</v>
      </c>
      <c r="E434" s="133">
        <v>0</v>
      </c>
    </row>
    <row r="435" spans="1:5" x14ac:dyDescent="0.25">
      <c r="A435" s="131">
        <v>44631</v>
      </c>
      <c r="B435" s="133">
        <v>1.5</v>
      </c>
      <c r="D435" s="134">
        <v>45324.208321759259</v>
      </c>
      <c r="E435" s="133">
        <v>0</v>
      </c>
    </row>
    <row r="436" spans="1:5" x14ac:dyDescent="0.25">
      <c r="A436" s="131">
        <v>44632</v>
      </c>
      <c r="B436" s="133">
        <v>1.2</v>
      </c>
      <c r="D436" s="134">
        <v>45324.249988425923</v>
      </c>
      <c r="E436" s="133">
        <v>0</v>
      </c>
    </row>
    <row r="437" spans="1:5" x14ac:dyDescent="0.25">
      <c r="A437" s="131">
        <v>44633</v>
      </c>
      <c r="B437" s="133">
        <v>0.8</v>
      </c>
      <c r="D437" s="134">
        <v>45324.291655092595</v>
      </c>
      <c r="E437" s="133">
        <v>0</v>
      </c>
    </row>
    <row r="438" spans="1:5" x14ac:dyDescent="0.25">
      <c r="A438" s="131">
        <v>44634</v>
      </c>
      <c r="B438" s="133">
        <v>0.2</v>
      </c>
      <c r="D438" s="134">
        <v>45324.333321759259</v>
      </c>
      <c r="E438" s="133">
        <v>0</v>
      </c>
    </row>
    <row r="439" spans="1:5" x14ac:dyDescent="0.25">
      <c r="A439" s="131">
        <v>44635</v>
      </c>
      <c r="B439" s="133">
        <v>0.2</v>
      </c>
      <c r="D439" s="134">
        <v>45324.374988425923</v>
      </c>
      <c r="E439" s="133">
        <v>0</v>
      </c>
    </row>
    <row r="440" spans="1:5" x14ac:dyDescent="0.25">
      <c r="A440" s="131">
        <v>44636</v>
      </c>
      <c r="B440" s="133">
        <v>0.2</v>
      </c>
      <c r="D440" s="134">
        <v>45324.416655092595</v>
      </c>
      <c r="E440" s="133">
        <v>0</v>
      </c>
    </row>
    <row r="441" spans="1:5" x14ac:dyDescent="0.25">
      <c r="A441" s="131">
        <v>44637</v>
      </c>
      <c r="B441" s="133">
        <v>0.3</v>
      </c>
      <c r="D441" s="134">
        <v>45324.458321759259</v>
      </c>
      <c r="E441" s="133">
        <v>0</v>
      </c>
    </row>
    <row r="442" spans="1:5" x14ac:dyDescent="0.25">
      <c r="A442" s="131">
        <v>44638</v>
      </c>
      <c r="B442" s="133">
        <v>0.1</v>
      </c>
      <c r="D442" s="134">
        <v>45324.499988425923</v>
      </c>
      <c r="E442" s="133">
        <v>0</v>
      </c>
    </row>
    <row r="443" spans="1:5" x14ac:dyDescent="0.25">
      <c r="A443" s="131">
        <v>44639</v>
      </c>
      <c r="B443" s="133">
        <v>0.1</v>
      </c>
      <c r="D443" s="134">
        <v>45324.541655092595</v>
      </c>
      <c r="E443" s="133">
        <v>0</v>
      </c>
    </row>
    <row r="444" spans="1:5" x14ac:dyDescent="0.25">
      <c r="A444" s="131">
        <v>44640</v>
      </c>
      <c r="B444" s="133">
        <v>0.1</v>
      </c>
      <c r="D444" s="134">
        <v>45324.583321759259</v>
      </c>
      <c r="E444" s="133">
        <v>0</v>
      </c>
    </row>
    <row r="445" spans="1:5" x14ac:dyDescent="0.25">
      <c r="A445" s="131">
        <v>44641</v>
      </c>
      <c r="B445" s="133">
        <v>0</v>
      </c>
      <c r="D445" s="134">
        <v>45324.624988425923</v>
      </c>
      <c r="E445" s="133">
        <v>0</v>
      </c>
    </row>
    <row r="446" spans="1:5" x14ac:dyDescent="0.25">
      <c r="A446" s="131">
        <v>44642</v>
      </c>
      <c r="B446" s="133">
        <v>0</v>
      </c>
      <c r="D446" s="134">
        <v>45324.666655092595</v>
      </c>
      <c r="E446" s="133">
        <v>0</v>
      </c>
    </row>
    <row r="447" spans="1:5" x14ac:dyDescent="0.25">
      <c r="A447" s="131">
        <v>44643</v>
      </c>
      <c r="B447" s="133">
        <v>0.1</v>
      </c>
      <c r="D447" s="134">
        <v>45324.708321759259</v>
      </c>
      <c r="E447" s="133">
        <v>0</v>
      </c>
    </row>
    <row r="448" spans="1:5" x14ac:dyDescent="0.25">
      <c r="A448" s="131">
        <v>44644</v>
      </c>
      <c r="B448" s="133">
        <v>2.8</v>
      </c>
      <c r="D448" s="134">
        <v>45324.749988425923</v>
      </c>
      <c r="E448" s="133">
        <v>0</v>
      </c>
    </row>
    <row r="449" spans="1:5" x14ac:dyDescent="0.25">
      <c r="A449" s="131">
        <v>44645</v>
      </c>
      <c r="B449" s="133">
        <v>6.2</v>
      </c>
      <c r="D449" s="134">
        <v>45324.791655092595</v>
      </c>
      <c r="E449" s="133">
        <v>0</v>
      </c>
    </row>
    <row r="450" spans="1:5" x14ac:dyDescent="0.25">
      <c r="A450" s="131">
        <v>44646</v>
      </c>
      <c r="B450" s="133">
        <v>0.1</v>
      </c>
      <c r="D450" s="134">
        <v>45324.833321759259</v>
      </c>
      <c r="E450" s="133">
        <v>0</v>
      </c>
    </row>
    <row r="451" spans="1:5" x14ac:dyDescent="0.25">
      <c r="A451" s="131">
        <v>44648</v>
      </c>
      <c r="B451" s="133">
        <v>0</v>
      </c>
      <c r="D451" s="134">
        <v>45324.874988425923</v>
      </c>
      <c r="E451" s="133">
        <v>0</v>
      </c>
    </row>
    <row r="452" spans="1:5" x14ac:dyDescent="0.25">
      <c r="A452" s="131">
        <v>44648</v>
      </c>
      <c r="B452" s="133">
        <v>0</v>
      </c>
      <c r="D452" s="134">
        <v>45324.916655092595</v>
      </c>
      <c r="E452" s="133">
        <v>0</v>
      </c>
    </row>
    <row r="453" spans="1:5" x14ac:dyDescent="0.25">
      <c r="A453" s="131">
        <v>44649</v>
      </c>
      <c r="B453" s="133">
        <v>2.4</v>
      </c>
      <c r="D453" s="134">
        <v>45324.958321759259</v>
      </c>
      <c r="E453" s="133">
        <v>0</v>
      </c>
    </row>
    <row r="454" spans="1:5" x14ac:dyDescent="0.25">
      <c r="A454" s="131">
        <v>44650</v>
      </c>
      <c r="B454" s="133">
        <v>2.8</v>
      </c>
      <c r="D454" s="134">
        <v>45324.999988425923</v>
      </c>
      <c r="E454" s="133">
        <v>0</v>
      </c>
    </row>
    <row r="455" spans="1:5" x14ac:dyDescent="0.25">
      <c r="A455" s="131">
        <v>44651</v>
      </c>
      <c r="B455" s="133">
        <v>0.2</v>
      </c>
      <c r="D455" s="134">
        <v>45325.041655092595</v>
      </c>
      <c r="E455" s="133">
        <v>0</v>
      </c>
    </row>
    <row r="456" spans="1:5" x14ac:dyDescent="0.25">
      <c r="A456" s="131">
        <v>44652</v>
      </c>
      <c r="B456" s="133">
        <v>0</v>
      </c>
      <c r="D456" s="134">
        <v>45325.083321759259</v>
      </c>
      <c r="E456" s="133">
        <v>0</v>
      </c>
    </row>
    <row r="457" spans="1:5" x14ac:dyDescent="0.25">
      <c r="A457" s="131">
        <v>44653</v>
      </c>
      <c r="B457" s="133">
        <v>0</v>
      </c>
      <c r="D457" s="134">
        <v>45325.124988425923</v>
      </c>
      <c r="E457" s="133">
        <v>0</v>
      </c>
    </row>
    <row r="458" spans="1:5" x14ac:dyDescent="0.25">
      <c r="A458" s="131">
        <v>44654</v>
      </c>
      <c r="B458" s="133">
        <v>0.1</v>
      </c>
      <c r="D458" s="134">
        <v>45325.166655092595</v>
      </c>
      <c r="E458" s="133">
        <v>0</v>
      </c>
    </row>
    <row r="459" spans="1:5" x14ac:dyDescent="0.25">
      <c r="A459" s="131">
        <v>44655</v>
      </c>
      <c r="B459" s="133">
        <v>0</v>
      </c>
      <c r="D459" s="134">
        <v>45325.208321759259</v>
      </c>
      <c r="E459" s="133">
        <v>0</v>
      </c>
    </row>
    <row r="460" spans="1:5" x14ac:dyDescent="0.25">
      <c r="A460" s="131">
        <v>44656</v>
      </c>
      <c r="B460" s="133">
        <v>0</v>
      </c>
      <c r="D460" s="134">
        <v>45325.249988425923</v>
      </c>
      <c r="E460" s="133">
        <v>0</v>
      </c>
    </row>
    <row r="461" spans="1:5" x14ac:dyDescent="0.25">
      <c r="A461" s="131">
        <v>44657</v>
      </c>
      <c r="B461" s="133">
        <v>0</v>
      </c>
      <c r="D461" s="134">
        <v>45325.291655092595</v>
      </c>
      <c r="E461" s="133">
        <v>0</v>
      </c>
    </row>
    <row r="462" spans="1:5" x14ac:dyDescent="0.25">
      <c r="A462" s="131">
        <v>44658</v>
      </c>
      <c r="B462" s="133">
        <v>0</v>
      </c>
      <c r="D462" s="134">
        <v>45325.333321759259</v>
      </c>
      <c r="E462" s="133">
        <v>0</v>
      </c>
    </row>
    <row r="463" spans="1:5" x14ac:dyDescent="0.25">
      <c r="A463" s="131">
        <v>44659</v>
      </c>
      <c r="B463" s="133">
        <v>0</v>
      </c>
      <c r="D463" s="134">
        <v>45325.374988425923</v>
      </c>
      <c r="E463" s="133">
        <v>0</v>
      </c>
    </row>
    <row r="464" spans="1:5" x14ac:dyDescent="0.25">
      <c r="A464" s="131">
        <v>44660</v>
      </c>
      <c r="B464" s="133">
        <v>0</v>
      </c>
      <c r="D464" s="134">
        <v>45325.416655092595</v>
      </c>
      <c r="E464" s="133">
        <v>0</v>
      </c>
    </row>
    <row r="465" spans="1:5" x14ac:dyDescent="0.25">
      <c r="A465" s="131">
        <v>44661</v>
      </c>
      <c r="B465" s="133">
        <v>0</v>
      </c>
      <c r="D465" s="134">
        <v>45325.458321759259</v>
      </c>
      <c r="E465" s="133">
        <v>0</v>
      </c>
    </row>
    <row r="466" spans="1:5" x14ac:dyDescent="0.25">
      <c r="A466" s="131">
        <v>44662</v>
      </c>
      <c r="B466" s="133">
        <v>0</v>
      </c>
      <c r="D466" s="134">
        <v>45325.499988425923</v>
      </c>
      <c r="E466" s="133">
        <v>0</v>
      </c>
    </row>
    <row r="467" spans="1:5" x14ac:dyDescent="0.25">
      <c r="A467" s="131">
        <v>44663</v>
      </c>
      <c r="B467" s="133">
        <v>7.6</v>
      </c>
      <c r="D467" s="134">
        <v>45325.541655092595</v>
      </c>
      <c r="E467" s="133">
        <v>0</v>
      </c>
    </row>
    <row r="468" spans="1:5" x14ac:dyDescent="0.25">
      <c r="A468" s="131">
        <v>44664</v>
      </c>
      <c r="B468" s="133">
        <v>0</v>
      </c>
      <c r="D468" s="134">
        <v>45325.583321759259</v>
      </c>
      <c r="E468" s="133">
        <v>0</v>
      </c>
    </row>
    <row r="469" spans="1:5" x14ac:dyDescent="0.25">
      <c r="A469" s="131">
        <v>44665</v>
      </c>
      <c r="B469" s="133">
        <v>0</v>
      </c>
      <c r="D469" s="134">
        <v>45325.624988425923</v>
      </c>
      <c r="E469" s="133">
        <v>0</v>
      </c>
    </row>
    <row r="470" spans="1:5" x14ac:dyDescent="0.25">
      <c r="A470" s="131">
        <v>44666</v>
      </c>
      <c r="B470" s="133">
        <v>0</v>
      </c>
      <c r="D470" s="134">
        <v>45325.666655092595</v>
      </c>
      <c r="E470" s="133">
        <v>0</v>
      </c>
    </row>
    <row r="471" spans="1:5" x14ac:dyDescent="0.25">
      <c r="A471" s="131">
        <v>44667</v>
      </c>
      <c r="B471" s="133">
        <v>0</v>
      </c>
      <c r="D471" s="134">
        <v>45325.708321759259</v>
      </c>
      <c r="E471" s="133">
        <v>0</v>
      </c>
    </row>
    <row r="472" spans="1:5" x14ac:dyDescent="0.25">
      <c r="A472" s="131">
        <v>44668</v>
      </c>
      <c r="B472" s="133">
        <v>0</v>
      </c>
      <c r="D472" s="134">
        <v>45325.749988425923</v>
      </c>
      <c r="E472" s="133">
        <v>0</v>
      </c>
    </row>
    <row r="473" spans="1:5" x14ac:dyDescent="0.25">
      <c r="A473" s="131">
        <v>44669</v>
      </c>
      <c r="B473" s="133">
        <v>0</v>
      </c>
      <c r="D473" s="134">
        <v>45325.791655092595</v>
      </c>
      <c r="E473" s="133">
        <v>0</v>
      </c>
    </row>
    <row r="474" spans="1:5" x14ac:dyDescent="0.25">
      <c r="A474" s="131">
        <v>44670</v>
      </c>
      <c r="B474" s="133">
        <v>1.5</v>
      </c>
      <c r="D474" s="134">
        <v>45325.833321759259</v>
      </c>
      <c r="E474" s="133">
        <v>0</v>
      </c>
    </row>
    <row r="475" spans="1:5" x14ac:dyDescent="0.25">
      <c r="A475" s="131">
        <v>44671</v>
      </c>
      <c r="B475" s="133">
        <v>10.9</v>
      </c>
      <c r="D475" s="134">
        <v>45325.874988425923</v>
      </c>
      <c r="E475" s="133">
        <v>0</v>
      </c>
    </row>
    <row r="476" spans="1:5" x14ac:dyDescent="0.25">
      <c r="A476" s="131">
        <v>44672</v>
      </c>
      <c r="B476" s="133">
        <v>0</v>
      </c>
      <c r="D476" s="134">
        <v>45325.916655092595</v>
      </c>
      <c r="E476" s="133">
        <v>0</v>
      </c>
    </row>
    <row r="477" spans="1:5" x14ac:dyDescent="0.25">
      <c r="A477" s="131">
        <v>44673</v>
      </c>
      <c r="B477" s="133">
        <v>18.5</v>
      </c>
      <c r="D477" s="134">
        <v>45325.958321759259</v>
      </c>
      <c r="E477" s="133">
        <v>0</v>
      </c>
    </row>
    <row r="478" spans="1:5" x14ac:dyDescent="0.25">
      <c r="A478" s="131">
        <v>44674</v>
      </c>
      <c r="B478" s="133">
        <v>1.4</v>
      </c>
      <c r="D478" s="134">
        <v>45325.999988425923</v>
      </c>
      <c r="E478" s="133">
        <v>0</v>
      </c>
    </row>
    <row r="479" spans="1:5" x14ac:dyDescent="0.25">
      <c r="A479" s="131">
        <v>44675</v>
      </c>
      <c r="B479" s="133">
        <v>0</v>
      </c>
      <c r="D479" s="134">
        <v>45326.041655092595</v>
      </c>
      <c r="E479" s="133">
        <v>0</v>
      </c>
    </row>
    <row r="480" spans="1:5" x14ac:dyDescent="0.25">
      <c r="A480" s="131">
        <v>44676</v>
      </c>
      <c r="B480" s="133">
        <v>0</v>
      </c>
      <c r="D480" s="134">
        <v>45326.083321759259</v>
      </c>
      <c r="E480" s="133">
        <v>0</v>
      </c>
    </row>
    <row r="481" spans="1:5" x14ac:dyDescent="0.25">
      <c r="A481" s="131">
        <v>44677</v>
      </c>
      <c r="B481" s="133">
        <v>8</v>
      </c>
      <c r="D481" s="134">
        <v>45326.124988425923</v>
      </c>
      <c r="E481" s="133">
        <v>0</v>
      </c>
    </row>
    <row r="482" spans="1:5" x14ac:dyDescent="0.25">
      <c r="A482" s="131">
        <v>44678</v>
      </c>
      <c r="B482" s="133">
        <v>5.5</v>
      </c>
      <c r="D482" s="134">
        <v>45326.166655092595</v>
      </c>
      <c r="E482" s="133">
        <v>0</v>
      </c>
    </row>
    <row r="483" spans="1:5" x14ac:dyDescent="0.25">
      <c r="A483" s="131">
        <v>44679</v>
      </c>
      <c r="B483" s="133">
        <v>1</v>
      </c>
      <c r="D483" s="134">
        <v>45326.208321759259</v>
      </c>
      <c r="E483" s="133">
        <v>0</v>
      </c>
    </row>
    <row r="484" spans="1:5" x14ac:dyDescent="0.25">
      <c r="A484" s="131">
        <v>44680</v>
      </c>
      <c r="B484" s="133">
        <v>0</v>
      </c>
      <c r="D484" s="134">
        <v>45326.249988425923</v>
      </c>
      <c r="E484" s="133">
        <v>0</v>
      </c>
    </row>
    <row r="485" spans="1:5" x14ac:dyDescent="0.25">
      <c r="A485" s="131">
        <v>44681</v>
      </c>
      <c r="B485" s="133">
        <v>0.2</v>
      </c>
      <c r="D485" s="134">
        <v>45326.291655092595</v>
      </c>
      <c r="E485" s="133">
        <v>0</v>
      </c>
    </row>
    <row r="486" spans="1:5" x14ac:dyDescent="0.25">
      <c r="A486" s="131">
        <v>44682</v>
      </c>
      <c r="B486" s="133">
        <v>0.1</v>
      </c>
      <c r="D486" s="134">
        <v>45326.333321759259</v>
      </c>
      <c r="E486" s="133">
        <v>0</v>
      </c>
    </row>
    <row r="487" spans="1:5" x14ac:dyDescent="0.25">
      <c r="A487" s="131">
        <v>44683</v>
      </c>
      <c r="B487" s="133">
        <v>0.3</v>
      </c>
      <c r="D487" s="134">
        <v>45326.374988425923</v>
      </c>
      <c r="E487" s="133">
        <v>0</v>
      </c>
    </row>
    <row r="488" spans="1:5" x14ac:dyDescent="0.25">
      <c r="A488" s="131">
        <v>44684</v>
      </c>
      <c r="B488" s="133">
        <v>1.2</v>
      </c>
      <c r="D488" s="134">
        <v>45326.416655092595</v>
      </c>
      <c r="E488" s="133">
        <v>0</v>
      </c>
    </row>
    <row r="489" spans="1:5" x14ac:dyDescent="0.25">
      <c r="A489" s="131">
        <v>44685</v>
      </c>
      <c r="B489" s="133">
        <v>0.1</v>
      </c>
      <c r="D489" s="134">
        <v>45326.458321759259</v>
      </c>
      <c r="E489" s="133">
        <v>0</v>
      </c>
    </row>
    <row r="490" spans="1:5" x14ac:dyDescent="0.25">
      <c r="A490" s="131">
        <v>44686</v>
      </c>
      <c r="B490" s="133">
        <v>0</v>
      </c>
      <c r="D490" s="134">
        <v>45326.499988425923</v>
      </c>
      <c r="E490" s="133">
        <v>0</v>
      </c>
    </row>
    <row r="491" spans="1:5" x14ac:dyDescent="0.25">
      <c r="A491" s="131">
        <v>44687</v>
      </c>
      <c r="B491" s="133">
        <v>0</v>
      </c>
      <c r="D491" s="134">
        <v>45326.541655092595</v>
      </c>
      <c r="E491" s="133">
        <v>0</v>
      </c>
    </row>
    <row r="492" spans="1:5" x14ac:dyDescent="0.25">
      <c r="A492" s="131">
        <v>44688</v>
      </c>
      <c r="B492" s="133">
        <v>0</v>
      </c>
      <c r="D492" s="134">
        <v>45326.583321759259</v>
      </c>
      <c r="E492" s="133">
        <v>0</v>
      </c>
    </row>
    <row r="493" spans="1:5" x14ac:dyDescent="0.25">
      <c r="A493" s="131">
        <v>44689</v>
      </c>
      <c r="B493" s="133">
        <v>0</v>
      </c>
      <c r="D493" s="134">
        <v>45326.624988425923</v>
      </c>
      <c r="E493" s="133">
        <v>0</v>
      </c>
    </row>
    <row r="494" spans="1:5" x14ac:dyDescent="0.25">
      <c r="A494" s="131">
        <v>44690</v>
      </c>
      <c r="B494" s="133">
        <v>0</v>
      </c>
      <c r="D494" s="134">
        <v>45326.666655092595</v>
      </c>
      <c r="E494" s="133">
        <v>0</v>
      </c>
    </row>
    <row r="495" spans="1:5" x14ac:dyDescent="0.25">
      <c r="A495" s="131">
        <v>44691</v>
      </c>
      <c r="B495" s="133">
        <v>0</v>
      </c>
      <c r="D495" s="134">
        <v>45326.708321759259</v>
      </c>
      <c r="E495" s="133">
        <v>0</v>
      </c>
    </row>
    <row r="496" spans="1:5" x14ac:dyDescent="0.25">
      <c r="A496" s="131">
        <v>44692</v>
      </c>
      <c r="B496" s="133">
        <v>0</v>
      </c>
      <c r="D496" s="134">
        <v>45326.749988425923</v>
      </c>
      <c r="E496" s="133">
        <v>0</v>
      </c>
    </row>
    <row r="497" spans="1:5" x14ac:dyDescent="0.25">
      <c r="A497" s="131">
        <v>44693</v>
      </c>
      <c r="B497" s="133">
        <v>0</v>
      </c>
      <c r="D497" s="134">
        <v>45326.791655092595</v>
      </c>
      <c r="E497" s="133">
        <v>0</v>
      </c>
    </row>
    <row r="498" spans="1:5" x14ac:dyDescent="0.25">
      <c r="A498" s="131">
        <v>44694</v>
      </c>
      <c r="B498" s="133">
        <v>0</v>
      </c>
      <c r="D498" s="134">
        <v>45326.833321759259</v>
      </c>
      <c r="E498" s="133">
        <v>0</v>
      </c>
    </row>
    <row r="499" spans="1:5" x14ac:dyDescent="0.25">
      <c r="A499" s="131">
        <v>44695</v>
      </c>
      <c r="B499" s="133">
        <v>0.6</v>
      </c>
      <c r="D499" s="134">
        <v>45326.874988425923</v>
      </c>
      <c r="E499" s="133">
        <v>0</v>
      </c>
    </row>
    <row r="500" spans="1:5" x14ac:dyDescent="0.25">
      <c r="A500" s="131">
        <v>44696</v>
      </c>
      <c r="B500" s="133">
        <v>0</v>
      </c>
      <c r="D500" s="134">
        <v>45326.916655092595</v>
      </c>
      <c r="E500" s="133">
        <v>0</v>
      </c>
    </row>
    <row r="501" spans="1:5" x14ac:dyDescent="0.25">
      <c r="A501" s="131">
        <v>44697</v>
      </c>
      <c r="B501" s="133">
        <v>0</v>
      </c>
      <c r="D501" s="134">
        <v>45326.958321759259</v>
      </c>
      <c r="E501" s="133">
        <v>0</v>
      </c>
    </row>
    <row r="502" spans="1:5" x14ac:dyDescent="0.25">
      <c r="A502" s="131">
        <v>44698</v>
      </c>
      <c r="B502" s="133">
        <v>0</v>
      </c>
      <c r="D502" s="134">
        <v>45326.999988425923</v>
      </c>
      <c r="E502" s="133">
        <v>0</v>
      </c>
    </row>
    <row r="503" spans="1:5" x14ac:dyDescent="0.25">
      <c r="A503" s="131">
        <v>44699</v>
      </c>
      <c r="B503" s="133">
        <v>0</v>
      </c>
      <c r="D503" s="134">
        <v>45327.041655092595</v>
      </c>
      <c r="E503" s="133">
        <v>0</v>
      </c>
    </row>
    <row r="504" spans="1:5" x14ac:dyDescent="0.25">
      <c r="A504" s="131">
        <v>44700</v>
      </c>
      <c r="B504" s="133">
        <v>0</v>
      </c>
      <c r="D504" s="134">
        <v>45327.083321759259</v>
      </c>
      <c r="E504" s="133">
        <v>0</v>
      </c>
    </row>
    <row r="505" spans="1:5" x14ac:dyDescent="0.25">
      <c r="A505" s="131">
        <v>44701</v>
      </c>
      <c r="B505" s="133">
        <v>0</v>
      </c>
      <c r="D505" s="134">
        <v>45327.124988425923</v>
      </c>
      <c r="E505" s="133">
        <v>0</v>
      </c>
    </row>
    <row r="506" spans="1:5" x14ac:dyDescent="0.25">
      <c r="A506" s="131">
        <v>44702</v>
      </c>
      <c r="B506" s="133">
        <v>0</v>
      </c>
      <c r="D506" s="134">
        <v>45327.166655092595</v>
      </c>
      <c r="E506" s="133">
        <v>0</v>
      </c>
    </row>
    <row r="507" spans="1:5" x14ac:dyDescent="0.25">
      <c r="A507" s="131">
        <v>44703</v>
      </c>
      <c r="B507" s="133">
        <v>0</v>
      </c>
      <c r="D507" s="134">
        <v>45327.208321759259</v>
      </c>
      <c r="E507" s="133">
        <v>0</v>
      </c>
    </row>
    <row r="508" spans="1:5" x14ac:dyDescent="0.25">
      <c r="A508" s="131">
        <v>44704</v>
      </c>
      <c r="B508" s="133">
        <v>0</v>
      </c>
      <c r="D508" s="134">
        <v>45327.249988425923</v>
      </c>
      <c r="E508" s="133">
        <v>0</v>
      </c>
    </row>
    <row r="509" spans="1:5" x14ac:dyDescent="0.25">
      <c r="A509" s="131">
        <v>44705</v>
      </c>
      <c r="B509" s="133">
        <v>0</v>
      </c>
      <c r="D509" s="134">
        <v>45327.291655092595</v>
      </c>
      <c r="E509" s="133">
        <v>0</v>
      </c>
    </row>
    <row r="510" spans="1:5" x14ac:dyDescent="0.25">
      <c r="A510" s="131">
        <v>44706</v>
      </c>
      <c r="B510" s="133">
        <v>0</v>
      </c>
      <c r="D510" s="134">
        <v>45327.333321759259</v>
      </c>
      <c r="E510" s="133">
        <v>0</v>
      </c>
    </row>
    <row r="511" spans="1:5" x14ac:dyDescent="0.25">
      <c r="A511" s="131">
        <v>44707</v>
      </c>
      <c r="B511" s="133">
        <v>0</v>
      </c>
      <c r="D511" s="134">
        <v>45327.374988425923</v>
      </c>
      <c r="E511" s="133">
        <v>0</v>
      </c>
    </row>
    <row r="512" spans="1:5" x14ac:dyDescent="0.25">
      <c r="A512" s="131">
        <v>44708</v>
      </c>
      <c r="B512" s="133">
        <v>0</v>
      </c>
      <c r="D512" s="134">
        <v>45327.416655092595</v>
      </c>
      <c r="E512" s="133">
        <v>0</v>
      </c>
    </row>
    <row r="513" spans="1:5" x14ac:dyDescent="0.25">
      <c r="A513" s="131">
        <v>44709</v>
      </c>
      <c r="B513" s="133">
        <v>0</v>
      </c>
      <c r="D513" s="134">
        <v>45327.458321759259</v>
      </c>
      <c r="E513" s="133">
        <v>0</v>
      </c>
    </row>
    <row r="514" spans="1:5" x14ac:dyDescent="0.25">
      <c r="A514" s="131">
        <v>44710</v>
      </c>
      <c r="B514" s="133">
        <v>0</v>
      </c>
      <c r="D514" s="134">
        <v>45327.499988425923</v>
      </c>
      <c r="E514" s="133">
        <v>0</v>
      </c>
    </row>
    <row r="515" spans="1:5" x14ac:dyDescent="0.25">
      <c r="A515" s="131">
        <v>44711</v>
      </c>
      <c r="B515" s="133">
        <v>0</v>
      </c>
      <c r="D515" s="134">
        <v>45327.541655092595</v>
      </c>
      <c r="E515" s="133">
        <v>0</v>
      </c>
    </row>
    <row r="516" spans="1:5" x14ac:dyDescent="0.25">
      <c r="A516" s="131">
        <v>44712</v>
      </c>
      <c r="B516" s="133">
        <v>0</v>
      </c>
      <c r="D516" s="134">
        <v>45327.583321759259</v>
      </c>
      <c r="E516" s="133">
        <v>0</v>
      </c>
    </row>
    <row r="517" spans="1:5" x14ac:dyDescent="0.25">
      <c r="A517" s="131">
        <v>44713</v>
      </c>
      <c r="B517" s="133">
        <v>0</v>
      </c>
      <c r="D517" s="134">
        <v>45327.624988425923</v>
      </c>
      <c r="E517" s="133">
        <v>0</v>
      </c>
    </row>
    <row r="518" spans="1:5" x14ac:dyDescent="0.25">
      <c r="A518" s="131">
        <v>44714</v>
      </c>
      <c r="B518" s="133">
        <v>0</v>
      </c>
      <c r="D518" s="134">
        <v>45327.666655092595</v>
      </c>
      <c r="E518" s="133">
        <v>0</v>
      </c>
    </row>
    <row r="519" spans="1:5" x14ac:dyDescent="0.25">
      <c r="A519" s="131">
        <v>44715</v>
      </c>
      <c r="B519" s="133">
        <v>0</v>
      </c>
      <c r="D519" s="134">
        <v>45327.708321759259</v>
      </c>
      <c r="E519" s="133">
        <v>0</v>
      </c>
    </row>
    <row r="520" spans="1:5" x14ac:dyDescent="0.25">
      <c r="A520" s="131">
        <v>44716</v>
      </c>
      <c r="B520" s="133">
        <v>0</v>
      </c>
      <c r="D520" s="134">
        <v>45327.749988425923</v>
      </c>
      <c r="E520" s="133">
        <v>0</v>
      </c>
    </row>
    <row r="521" spans="1:5" x14ac:dyDescent="0.25">
      <c r="A521" s="131">
        <v>44717</v>
      </c>
      <c r="B521" s="133">
        <v>0</v>
      </c>
      <c r="D521" s="134">
        <v>45327.791655092595</v>
      </c>
      <c r="E521" s="133">
        <v>0</v>
      </c>
    </row>
    <row r="522" spans="1:5" x14ac:dyDescent="0.25">
      <c r="A522" s="131">
        <v>44718</v>
      </c>
      <c r="B522" s="133">
        <v>0</v>
      </c>
      <c r="D522" s="134">
        <v>45327.833321759259</v>
      </c>
      <c r="E522" s="133">
        <v>0</v>
      </c>
    </row>
    <row r="523" spans="1:5" x14ac:dyDescent="0.25">
      <c r="A523" s="131">
        <v>44719</v>
      </c>
      <c r="B523" s="133">
        <v>0</v>
      </c>
      <c r="D523" s="134">
        <v>45327.874988425923</v>
      </c>
      <c r="E523" s="133">
        <v>0</v>
      </c>
    </row>
    <row r="524" spans="1:5" x14ac:dyDescent="0.25">
      <c r="A524" s="131">
        <v>44720</v>
      </c>
      <c r="B524" s="133">
        <v>0</v>
      </c>
      <c r="D524" s="134">
        <v>45327.916655092595</v>
      </c>
      <c r="E524" s="133">
        <v>0</v>
      </c>
    </row>
    <row r="525" spans="1:5" x14ac:dyDescent="0.25">
      <c r="A525" s="131">
        <v>44721</v>
      </c>
      <c r="B525" s="133">
        <v>0</v>
      </c>
      <c r="D525" s="134">
        <v>45327.958321759259</v>
      </c>
      <c r="E525" s="133">
        <v>0</v>
      </c>
    </row>
    <row r="526" spans="1:5" x14ac:dyDescent="0.25">
      <c r="A526" s="131">
        <v>44722</v>
      </c>
      <c r="B526" s="133">
        <v>0</v>
      </c>
      <c r="D526" s="134">
        <v>45327.999988425923</v>
      </c>
      <c r="E526" s="133">
        <v>0</v>
      </c>
    </row>
    <row r="527" spans="1:5" x14ac:dyDescent="0.25">
      <c r="A527" s="131">
        <v>44723</v>
      </c>
      <c r="B527" s="133">
        <v>0</v>
      </c>
      <c r="D527" s="134">
        <v>45328.041655092595</v>
      </c>
      <c r="E527" s="133">
        <v>0</v>
      </c>
    </row>
    <row r="528" spans="1:5" x14ac:dyDescent="0.25">
      <c r="A528" s="131">
        <v>44724</v>
      </c>
      <c r="B528" s="133">
        <v>0</v>
      </c>
      <c r="D528" s="134">
        <v>45328.083321759259</v>
      </c>
      <c r="E528" s="133">
        <v>0</v>
      </c>
    </row>
    <row r="529" spans="1:5" x14ac:dyDescent="0.25">
      <c r="A529" s="131">
        <v>44725</v>
      </c>
      <c r="B529" s="133">
        <v>0</v>
      </c>
      <c r="D529" s="134">
        <v>45328.124988425923</v>
      </c>
      <c r="E529" s="133">
        <v>0</v>
      </c>
    </row>
    <row r="530" spans="1:5" x14ac:dyDescent="0.25">
      <c r="A530" s="131">
        <v>44726</v>
      </c>
      <c r="B530" s="133">
        <v>0</v>
      </c>
      <c r="D530" s="134">
        <v>45328.166655092595</v>
      </c>
      <c r="E530" s="133">
        <v>0</v>
      </c>
    </row>
    <row r="531" spans="1:5" x14ac:dyDescent="0.25">
      <c r="A531" s="131">
        <v>44727</v>
      </c>
      <c r="B531" s="133">
        <v>0</v>
      </c>
      <c r="D531" s="134">
        <v>45328.208321759259</v>
      </c>
      <c r="E531" s="133">
        <v>0</v>
      </c>
    </row>
    <row r="532" spans="1:5" x14ac:dyDescent="0.25">
      <c r="A532" s="131">
        <v>44728</v>
      </c>
      <c r="B532" s="133">
        <v>0</v>
      </c>
      <c r="D532" s="134">
        <v>45328.249988425923</v>
      </c>
      <c r="E532" s="133">
        <v>0</v>
      </c>
    </row>
    <row r="533" spans="1:5" x14ac:dyDescent="0.25">
      <c r="A533" s="131">
        <v>44729</v>
      </c>
      <c r="B533" s="133">
        <v>0</v>
      </c>
      <c r="D533" s="134">
        <v>45328.291655092595</v>
      </c>
      <c r="E533" s="133">
        <v>0</v>
      </c>
    </row>
    <row r="534" spans="1:5" x14ac:dyDescent="0.25">
      <c r="A534" s="131">
        <v>44730</v>
      </c>
      <c r="B534" s="133">
        <v>0</v>
      </c>
      <c r="D534" s="134">
        <v>45328.333321759259</v>
      </c>
      <c r="E534" s="133">
        <v>0</v>
      </c>
    </row>
    <row r="535" spans="1:5" x14ac:dyDescent="0.25">
      <c r="A535" s="131">
        <v>44731</v>
      </c>
      <c r="B535" s="133">
        <v>0</v>
      </c>
      <c r="D535" s="134">
        <v>45328.374988425923</v>
      </c>
      <c r="E535" s="133">
        <v>0</v>
      </c>
    </row>
    <row r="536" spans="1:5" x14ac:dyDescent="0.25">
      <c r="A536" s="131">
        <v>44732</v>
      </c>
      <c r="B536" s="133">
        <v>0</v>
      </c>
      <c r="D536" s="134">
        <v>45328.416655092595</v>
      </c>
      <c r="E536" s="133">
        <v>0</v>
      </c>
    </row>
    <row r="537" spans="1:5" x14ac:dyDescent="0.25">
      <c r="A537" s="131">
        <v>44733</v>
      </c>
      <c r="B537" s="133">
        <v>0</v>
      </c>
      <c r="D537" s="134">
        <v>45328.458321759259</v>
      </c>
      <c r="E537" s="133">
        <v>0</v>
      </c>
    </row>
    <row r="538" spans="1:5" x14ac:dyDescent="0.25">
      <c r="A538" s="131">
        <v>44734</v>
      </c>
      <c r="B538" s="133">
        <v>0</v>
      </c>
      <c r="D538" s="134">
        <v>45328.499988425923</v>
      </c>
      <c r="E538" s="133">
        <v>0</v>
      </c>
    </row>
    <row r="539" spans="1:5" x14ac:dyDescent="0.25">
      <c r="A539" s="131">
        <v>44735</v>
      </c>
      <c r="B539" s="133">
        <v>0.1</v>
      </c>
      <c r="D539" s="134">
        <v>45328.541655092595</v>
      </c>
      <c r="E539" s="133">
        <v>0</v>
      </c>
    </row>
    <row r="540" spans="1:5" x14ac:dyDescent="0.25">
      <c r="A540" s="131">
        <v>44736</v>
      </c>
      <c r="B540" s="133">
        <v>0</v>
      </c>
      <c r="D540" s="134">
        <v>45328.583321759259</v>
      </c>
      <c r="E540" s="133">
        <v>0</v>
      </c>
    </row>
    <row r="541" spans="1:5" x14ac:dyDescent="0.25">
      <c r="A541" s="131">
        <v>44737</v>
      </c>
      <c r="B541" s="133">
        <v>0</v>
      </c>
      <c r="D541" s="134">
        <v>45328.624988425923</v>
      </c>
      <c r="E541" s="133">
        <v>0</v>
      </c>
    </row>
    <row r="542" spans="1:5" x14ac:dyDescent="0.25">
      <c r="A542" s="131">
        <v>44738</v>
      </c>
      <c r="B542" s="133">
        <v>0</v>
      </c>
      <c r="D542" s="134">
        <v>45328.666655092595</v>
      </c>
      <c r="E542" s="133">
        <v>0</v>
      </c>
    </row>
    <row r="543" spans="1:5" x14ac:dyDescent="0.25">
      <c r="A543" s="131">
        <v>44739</v>
      </c>
      <c r="B543" s="133">
        <v>0</v>
      </c>
      <c r="D543" s="134">
        <v>45328.708321759259</v>
      </c>
      <c r="E543" s="133">
        <v>0</v>
      </c>
    </row>
    <row r="544" spans="1:5" x14ac:dyDescent="0.25">
      <c r="A544" s="131">
        <v>44740</v>
      </c>
      <c r="B544" s="133">
        <v>0</v>
      </c>
      <c r="D544" s="134">
        <v>45328.749988425923</v>
      </c>
      <c r="E544" s="133">
        <v>0</v>
      </c>
    </row>
    <row r="545" spans="1:5" x14ac:dyDescent="0.25">
      <c r="A545" s="131">
        <v>44741</v>
      </c>
      <c r="B545" s="133">
        <v>0</v>
      </c>
      <c r="D545" s="134">
        <v>45328.791655092595</v>
      </c>
      <c r="E545" s="133">
        <v>0</v>
      </c>
    </row>
    <row r="546" spans="1:5" x14ac:dyDescent="0.25">
      <c r="A546" s="131">
        <v>44742</v>
      </c>
      <c r="B546" s="133">
        <v>0</v>
      </c>
      <c r="D546" s="134">
        <v>45328.833321759259</v>
      </c>
      <c r="E546" s="133">
        <v>0</v>
      </c>
    </row>
    <row r="547" spans="1:5" x14ac:dyDescent="0.25">
      <c r="A547" s="131">
        <v>44743</v>
      </c>
      <c r="B547" s="133">
        <v>0</v>
      </c>
      <c r="D547" s="134">
        <v>45328.874988425923</v>
      </c>
      <c r="E547" s="133">
        <v>0</v>
      </c>
    </row>
    <row r="548" spans="1:5" x14ac:dyDescent="0.25">
      <c r="A548" s="131">
        <v>44744</v>
      </c>
      <c r="B548" s="133">
        <v>0</v>
      </c>
      <c r="D548" s="134">
        <v>45328.916655092595</v>
      </c>
      <c r="E548" s="133">
        <v>0</v>
      </c>
    </row>
    <row r="549" spans="1:5" x14ac:dyDescent="0.25">
      <c r="A549" s="131">
        <v>44745</v>
      </c>
      <c r="B549" s="133">
        <v>0</v>
      </c>
      <c r="D549" s="134">
        <v>45328.958321759259</v>
      </c>
      <c r="E549" s="133">
        <v>0</v>
      </c>
    </row>
    <row r="550" spans="1:5" x14ac:dyDescent="0.25">
      <c r="A550" s="131">
        <v>44746</v>
      </c>
      <c r="B550" s="133">
        <v>0</v>
      </c>
      <c r="D550" s="134">
        <v>45328.999988425923</v>
      </c>
      <c r="E550" s="133">
        <v>0</v>
      </c>
    </row>
    <row r="551" spans="1:5" x14ac:dyDescent="0.25">
      <c r="A551" s="131">
        <v>44747</v>
      </c>
      <c r="B551" s="133">
        <v>0</v>
      </c>
      <c r="D551" s="134">
        <v>45329.041655092595</v>
      </c>
      <c r="E551" s="133">
        <v>0</v>
      </c>
    </row>
    <row r="552" spans="1:5" x14ac:dyDescent="0.25">
      <c r="A552" s="131">
        <v>44748</v>
      </c>
      <c r="B552" s="133">
        <v>5.3</v>
      </c>
      <c r="D552" s="134">
        <v>45329.083321759259</v>
      </c>
      <c r="E552" s="133">
        <v>0</v>
      </c>
    </row>
    <row r="553" spans="1:5" x14ac:dyDescent="0.25">
      <c r="A553" s="131">
        <v>44749</v>
      </c>
      <c r="B553" s="133">
        <v>0</v>
      </c>
      <c r="D553" s="134">
        <v>45329.124988425923</v>
      </c>
      <c r="E553" s="133">
        <v>0</v>
      </c>
    </row>
    <row r="554" spans="1:5" x14ac:dyDescent="0.25">
      <c r="A554" s="131">
        <v>44750</v>
      </c>
      <c r="B554" s="133">
        <v>0</v>
      </c>
      <c r="D554" s="134">
        <v>45329.166655092595</v>
      </c>
      <c r="E554" s="133">
        <v>0</v>
      </c>
    </row>
    <row r="555" spans="1:5" x14ac:dyDescent="0.25">
      <c r="A555" s="131">
        <v>44751</v>
      </c>
      <c r="B555" s="133">
        <v>0</v>
      </c>
      <c r="D555" s="134">
        <v>45329.208321759259</v>
      </c>
      <c r="E555" s="133">
        <v>0</v>
      </c>
    </row>
    <row r="556" spans="1:5" x14ac:dyDescent="0.25">
      <c r="A556" s="131">
        <v>44752</v>
      </c>
      <c r="B556" s="133">
        <v>0</v>
      </c>
      <c r="D556" s="134">
        <v>45329.249988425923</v>
      </c>
      <c r="E556" s="133">
        <v>0</v>
      </c>
    </row>
    <row r="557" spans="1:5" x14ac:dyDescent="0.25">
      <c r="A557" s="131">
        <v>44753</v>
      </c>
      <c r="B557" s="133">
        <v>0</v>
      </c>
      <c r="D557" s="134">
        <v>45329.291655092595</v>
      </c>
      <c r="E557" s="133">
        <v>0</v>
      </c>
    </row>
    <row r="558" spans="1:5" x14ac:dyDescent="0.25">
      <c r="A558" s="131">
        <v>44754</v>
      </c>
      <c r="B558" s="133">
        <v>0</v>
      </c>
      <c r="D558" s="134">
        <v>45329.333321759259</v>
      </c>
      <c r="E558" s="133">
        <v>0</v>
      </c>
    </row>
    <row r="559" spans="1:5" x14ac:dyDescent="0.25">
      <c r="A559" s="131">
        <v>44755</v>
      </c>
      <c r="B559" s="133">
        <v>0</v>
      </c>
      <c r="D559" s="134">
        <v>45329.374988425923</v>
      </c>
      <c r="E559" s="133">
        <v>0</v>
      </c>
    </row>
    <row r="560" spans="1:5" x14ac:dyDescent="0.25">
      <c r="A560" s="131">
        <v>44756</v>
      </c>
      <c r="B560" s="133">
        <v>0</v>
      </c>
      <c r="D560" s="134">
        <v>45329.416655092595</v>
      </c>
      <c r="E560" s="133">
        <v>0</v>
      </c>
    </row>
    <row r="561" spans="1:5" x14ac:dyDescent="0.25">
      <c r="A561" s="131">
        <v>44757</v>
      </c>
      <c r="B561" s="133">
        <v>0</v>
      </c>
      <c r="D561" s="134">
        <v>45329.458321759259</v>
      </c>
      <c r="E561" s="133">
        <v>0</v>
      </c>
    </row>
    <row r="562" spans="1:5" x14ac:dyDescent="0.25">
      <c r="A562" s="131">
        <v>44758</v>
      </c>
      <c r="B562" s="133">
        <v>0</v>
      </c>
      <c r="D562" s="134">
        <v>45329.499988425923</v>
      </c>
      <c r="E562" s="133">
        <v>0</v>
      </c>
    </row>
    <row r="563" spans="1:5" x14ac:dyDescent="0.25">
      <c r="A563" s="131">
        <v>44759</v>
      </c>
      <c r="B563" s="133">
        <v>0</v>
      </c>
      <c r="D563" s="134">
        <v>45329.541655092595</v>
      </c>
      <c r="E563" s="133">
        <v>0</v>
      </c>
    </row>
    <row r="564" spans="1:5" x14ac:dyDescent="0.25">
      <c r="A564" s="131">
        <v>44760</v>
      </c>
      <c r="B564" s="133">
        <v>0</v>
      </c>
      <c r="D564" s="134">
        <v>45329.583321759259</v>
      </c>
      <c r="E564" s="133">
        <v>0</v>
      </c>
    </row>
    <row r="565" spans="1:5" x14ac:dyDescent="0.25">
      <c r="A565" s="131">
        <v>44761</v>
      </c>
      <c r="B565" s="133">
        <v>0</v>
      </c>
      <c r="D565" s="134">
        <v>45329.624988425923</v>
      </c>
      <c r="E565" s="133">
        <v>0</v>
      </c>
    </row>
    <row r="566" spans="1:5" x14ac:dyDescent="0.25">
      <c r="A566" s="131">
        <v>44762</v>
      </c>
      <c r="B566" s="133">
        <v>0</v>
      </c>
      <c r="D566" s="134">
        <v>45329.666655092595</v>
      </c>
      <c r="E566" s="133">
        <v>0</v>
      </c>
    </row>
    <row r="567" spans="1:5" x14ac:dyDescent="0.25">
      <c r="A567" s="131">
        <v>44763</v>
      </c>
      <c r="B567" s="133">
        <v>0</v>
      </c>
      <c r="D567" s="134">
        <v>45329.708321759259</v>
      </c>
      <c r="E567" s="133">
        <v>0</v>
      </c>
    </row>
    <row r="568" spans="1:5" x14ac:dyDescent="0.25">
      <c r="A568" s="131">
        <v>44764</v>
      </c>
      <c r="B568" s="133">
        <v>0</v>
      </c>
      <c r="D568" s="134">
        <v>45329.749988425923</v>
      </c>
      <c r="E568" s="133">
        <v>0</v>
      </c>
    </row>
    <row r="569" spans="1:5" x14ac:dyDescent="0.25">
      <c r="A569" s="131">
        <v>44765</v>
      </c>
      <c r="B569" s="133">
        <v>0</v>
      </c>
      <c r="D569" s="134">
        <v>45329.791655092595</v>
      </c>
      <c r="E569" s="133">
        <v>0</v>
      </c>
    </row>
    <row r="570" spans="1:5" x14ac:dyDescent="0.25">
      <c r="A570" s="131">
        <v>44766</v>
      </c>
      <c r="B570" s="133">
        <v>0</v>
      </c>
      <c r="D570" s="134">
        <v>45329.833321759259</v>
      </c>
      <c r="E570" s="133">
        <v>0</v>
      </c>
    </row>
    <row r="571" spans="1:5" x14ac:dyDescent="0.25">
      <c r="A571" s="131">
        <v>44767</v>
      </c>
      <c r="B571" s="133">
        <v>0</v>
      </c>
      <c r="D571" s="134">
        <v>45329.874988425923</v>
      </c>
      <c r="E571" s="133">
        <v>0</v>
      </c>
    </row>
    <row r="572" spans="1:5" x14ac:dyDescent="0.25">
      <c r="A572" s="131">
        <v>44768</v>
      </c>
      <c r="B572" s="133">
        <v>0</v>
      </c>
      <c r="D572" s="134">
        <v>45329.916655092595</v>
      </c>
      <c r="E572" s="133">
        <v>0</v>
      </c>
    </row>
    <row r="573" spans="1:5" x14ac:dyDescent="0.25">
      <c r="A573" s="131">
        <v>44769</v>
      </c>
      <c r="B573" s="133">
        <v>0</v>
      </c>
      <c r="D573" s="134">
        <v>45329.958321759259</v>
      </c>
      <c r="E573" s="133">
        <v>0</v>
      </c>
    </row>
    <row r="574" spans="1:5" x14ac:dyDescent="0.25">
      <c r="A574" s="131">
        <v>44770</v>
      </c>
      <c r="B574" s="133">
        <v>0</v>
      </c>
      <c r="D574" s="134">
        <v>45329.999988425923</v>
      </c>
      <c r="E574" s="133">
        <v>0</v>
      </c>
    </row>
    <row r="575" spans="1:5" x14ac:dyDescent="0.25">
      <c r="A575" s="131">
        <v>44771</v>
      </c>
      <c r="B575" s="133">
        <v>0</v>
      </c>
      <c r="D575" s="134">
        <v>45330.041655092595</v>
      </c>
      <c r="E575" s="133">
        <v>0</v>
      </c>
    </row>
    <row r="576" spans="1:5" x14ac:dyDescent="0.25">
      <c r="A576" s="131">
        <v>44772</v>
      </c>
      <c r="B576" s="133">
        <v>1</v>
      </c>
      <c r="D576" s="134">
        <v>45330.083321759259</v>
      </c>
      <c r="E576" s="133">
        <v>0</v>
      </c>
    </row>
    <row r="577" spans="1:5" x14ac:dyDescent="0.25">
      <c r="A577" s="131">
        <v>44773</v>
      </c>
      <c r="B577" s="133">
        <v>0</v>
      </c>
      <c r="D577" s="134">
        <v>45330.124988425923</v>
      </c>
      <c r="E577" s="133">
        <v>0</v>
      </c>
    </row>
    <row r="578" spans="1:5" x14ac:dyDescent="0.25">
      <c r="A578" s="131">
        <v>44774</v>
      </c>
      <c r="B578" s="133">
        <v>0</v>
      </c>
      <c r="D578" s="134">
        <v>45330.166655092595</v>
      </c>
      <c r="E578" s="133">
        <v>0</v>
      </c>
    </row>
    <row r="579" spans="1:5" x14ac:dyDescent="0.25">
      <c r="A579" s="131">
        <v>44775</v>
      </c>
      <c r="B579" s="133">
        <v>6.8</v>
      </c>
      <c r="D579" s="134">
        <v>45330.208321759259</v>
      </c>
      <c r="E579" s="133">
        <v>0</v>
      </c>
    </row>
    <row r="580" spans="1:5" x14ac:dyDescent="0.25">
      <c r="A580" s="131">
        <v>44776</v>
      </c>
      <c r="B580" s="133">
        <v>0</v>
      </c>
      <c r="D580" s="134">
        <v>45330.249988425923</v>
      </c>
      <c r="E580" s="133">
        <v>0</v>
      </c>
    </row>
    <row r="581" spans="1:5" x14ac:dyDescent="0.25">
      <c r="A581" s="131">
        <v>44777</v>
      </c>
      <c r="B581" s="133">
        <v>0</v>
      </c>
      <c r="D581" s="134">
        <v>45330.291655092595</v>
      </c>
      <c r="E581" s="133">
        <v>0</v>
      </c>
    </row>
    <row r="582" spans="1:5" x14ac:dyDescent="0.25">
      <c r="A582" s="131">
        <v>44778</v>
      </c>
      <c r="B582" s="133">
        <v>0</v>
      </c>
      <c r="D582" s="134">
        <v>45330.333321759259</v>
      </c>
      <c r="E582" s="133">
        <v>0</v>
      </c>
    </row>
    <row r="583" spans="1:5" x14ac:dyDescent="0.25">
      <c r="A583" s="131">
        <v>44779</v>
      </c>
      <c r="B583" s="133">
        <v>0</v>
      </c>
      <c r="D583" s="134">
        <v>45330.374988425923</v>
      </c>
      <c r="E583" s="133">
        <v>0</v>
      </c>
    </row>
    <row r="584" spans="1:5" x14ac:dyDescent="0.25">
      <c r="A584" s="131">
        <v>44780</v>
      </c>
      <c r="B584" s="133">
        <v>0</v>
      </c>
      <c r="D584" s="134">
        <v>45330.416655092595</v>
      </c>
      <c r="E584" s="133">
        <v>0</v>
      </c>
    </row>
    <row r="585" spans="1:5" x14ac:dyDescent="0.25">
      <c r="A585" s="131">
        <v>44781</v>
      </c>
      <c r="B585" s="133">
        <v>0</v>
      </c>
      <c r="D585" s="134">
        <v>45330.458321759259</v>
      </c>
      <c r="E585" s="133">
        <v>0</v>
      </c>
    </row>
    <row r="586" spans="1:5" x14ac:dyDescent="0.25">
      <c r="A586" s="131">
        <v>44782</v>
      </c>
      <c r="B586" s="133">
        <v>0</v>
      </c>
      <c r="D586" s="134">
        <v>45330.499988425923</v>
      </c>
      <c r="E586" s="133">
        <v>0</v>
      </c>
    </row>
    <row r="587" spans="1:5" x14ac:dyDescent="0.25">
      <c r="A587" s="131">
        <v>44783</v>
      </c>
      <c r="B587" s="133">
        <v>0</v>
      </c>
      <c r="D587" s="134">
        <v>45330.541655092595</v>
      </c>
      <c r="E587" s="133">
        <v>0</v>
      </c>
    </row>
    <row r="588" spans="1:5" x14ac:dyDescent="0.25">
      <c r="A588" s="131">
        <v>44784</v>
      </c>
      <c r="B588" s="133">
        <v>0</v>
      </c>
      <c r="D588" s="134">
        <v>45330.583321759259</v>
      </c>
      <c r="E588" s="133">
        <v>0</v>
      </c>
    </row>
    <row r="589" spans="1:5" x14ac:dyDescent="0.25">
      <c r="A589" s="131">
        <v>44785</v>
      </c>
      <c r="B589" s="133">
        <v>0</v>
      </c>
      <c r="D589" s="134">
        <v>45330.624988425923</v>
      </c>
      <c r="E589" s="133">
        <v>0</v>
      </c>
    </row>
    <row r="590" spans="1:5" x14ac:dyDescent="0.25">
      <c r="A590" s="131">
        <v>44786</v>
      </c>
      <c r="B590" s="133">
        <v>0</v>
      </c>
      <c r="D590" s="134">
        <v>45330.666655092595</v>
      </c>
      <c r="E590" s="133">
        <v>0</v>
      </c>
    </row>
    <row r="591" spans="1:5" x14ac:dyDescent="0.25">
      <c r="A591" s="131">
        <v>44787</v>
      </c>
      <c r="B591" s="133">
        <v>0</v>
      </c>
      <c r="D591" s="134">
        <v>45330.708321759259</v>
      </c>
      <c r="E591" s="133">
        <v>0</v>
      </c>
    </row>
    <row r="592" spans="1:5" x14ac:dyDescent="0.25">
      <c r="A592" s="131">
        <v>44788</v>
      </c>
      <c r="B592" s="133">
        <v>0</v>
      </c>
      <c r="D592" s="134">
        <v>45330.749988425923</v>
      </c>
      <c r="E592" s="133">
        <v>0</v>
      </c>
    </row>
    <row r="593" spans="1:5" x14ac:dyDescent="0.25">
      <c r="A593" s="131">
        <v>44789</v>
      </c>
      <c r="B593" s="133">
        <v>0</v>
      </c>
      <c r="D593" s="134">
        <v>45330.791655092595</v>
      </c>
      <c r="E593" s="133">
        <v>0</v>
      </c>
    </row>
    <row r="594" spans="1:5" x14ac:dyDescent="0.25">
      <c r="A594" s="131">
        <v>44790</v>
      </c>
      <c r="B594" s="133">
        <v>5</v>
      </c>
      <c r="D594" s="134">
        <v>45330.833321759259</v>
      </c>
      <c r="E594" s="133">
        <v>0.1000000015</v>
      </c>
    </row>
    <row r="595" spans="1:5" x14ac:dyDescent="0.25">
      <c r="A595" s="131">
        <v>44791</v>
      </c>
      <c r="B595" s="133">
        <v>0</v>
      </c>
      <c r="D595" s="134">
        <v>45330.874988425923</v>
      </c>
      <c r="E595" s="133">
        <v>0.20000000300000001</v>
      </c>
    </row>
    <row r="596" spans="1:5" x14ac:dyDescent="0.25">
      <c r="A596" s="131">
        <v>44792</v>
      </c>
      <c r="B596" s="133">
        <v>0</v>
      </c>
      <c r="D596" s="134">
        <v>45330.916655092595</v>
      </c>
      <c r="E596" s="133">
        <v>0.20000000300000001</v>
      </c>
    </row>
    <row r="597" spans="1:5" x14ac:dyDescent="0.25">
      <c r="A597" s="131">
        <v>44793</v>
      </c>
      <c r="B597" s="133">
        <v>0</v>
      </c>
      <c r="D597" s="134">
        <v>45330.958321759259</v>
      </c>
      <c r="E597" s="133">
        <v>0.20000000300000001</v>
      </c>
    </row>
    <row r="598" spans="1:5" x14ac:dyDescent="0.25">
      <c r="A598" s="131">
        <v>44794</v>
      </c>
      <c r="B598" s="133">
        <v>0</v>
      </c>
      <c r="D598" s="134">
        <v>45330.999988425923</v>
      </c>
      <c r="E598" s="133">
        <v>0.20000000300000001</v>
      </c>
    </row>
    <row r="599" spans="1:5" x14ac:dyDescent="0.25">
      <c r="A599" s="131">
        <v>44795</v>
      </c>
      <c r="B599" s="133">
        <v>0</v>
      </c>
      <c r="D599" s="134">
        <v>45331.041655092595</v>
      </c>
      <c r="E599" s="133">
        <v>0.30000001189999997</v>
      </c>
    </row>
    <row r="600" spans="1:5" x14ac:dyDescent="0.25">
      <c r="A600" s="131">
        <v>44796</v>
      </c>
      <c r="B600" s="133">
        <v>0</v>
      </c>
      <c r="D600" s="134">
        <v>45331.083321759259</v>
      </c>
      <c r="E600" s="133">
        <v>0.69999998809999997</v>
      </c>
    </row>
    <row r="601" spans="1:5" x14ac:dyDescent="0.25">
      <c r="A601" s="131">
        <v>44797</v>
      </c>
      <c r="B601" s="133">
        <v>0</v>
      </c>
      <c r="D601" s="134">
        <v>45331.124988425923</v>
      </c>
      <c r="E601" s="133">
        <v>1.2999999523000001</v>
      </c>
    </row>
    <row r="602" spans="1:5" x14ac:dyDescent="0.25">
      <c r="A602" s="131">
        <v>44798</v>
      </c>
      <c r="B602" s="133">
        <v>0</v>
      </c>
      <c r="D602" s="134">
        <v>45331.166655092595</v>
      </c>
      <c r="E602" s="133">
        <v>1.7000000476999999</v>
      </c>
    </row>
    <row r="603" spans="1:5" x14ac:dyDescent="0.25">
      <c r="A603" s="131">
        <v>44799</v>
      </c>
      <c r="B603" s="133">
        <v>0</v>
      </c>
      <c r="D603" s="134">
        <v>45331.208321759259</v>
      </c>
      <c r="E603" s="133">
        <v>0.40000000600000002</v>
      </c>
    </row>
    <row r="604" spans="1:5" x14ac:dyDescent="0.25">
      <c r="A604" s="131">
        <v>44800</v>
      </c>
      <c r="B604" s="133">
        <v>0</v>
      </c>
      <c r="D604" s="134">
        <v>45331.249988425923</v>
      </c>
      <c r="E604" s="133">
        <v>0.60000002379999995</v>
      </c>
    </row>
    <row r="605" spans="1:5" x14ac:dyDescent="0.25">
      <c r="A605" s="131">
        <v>44801</v>
      </c>
      <c r="B605" s="133">
        <v>0</v>
      </c>
      <c r="D605" s="134">
        <v>45331.291655092595</v>
      </c>
      <c r="E605" s="133">
        <v>0.89999997620000005</v>
      </c>
    </row>
    <row r="606" spans="1:5" x14ac:dyDescent="0.25">
      <c r="A606" s="131">
        <v>44802</v>
      </c>
      <c r="B606" s="133">
        <v>3.8</v>
      </c>
      <c r="D606" s="134">
        <v>45331.333321759259</v>
      </c>
      <c r="E606" s="133">
        <v>0.40000000600000002</v>
      </c>
    </row>
    <row r="607" spans="1:5" x14ac:dyDescent="0.25">
      <c r="A607" s="131">
        <v>44803</v>
      </c>
      <c r="B607" s="133">
        <v>0</v>
      </c>
      <c r="D607" s="134">
        <v>45331.374988425923</v>
      </c>
      <c r="E607" s="133">
        <v>0.5</v>
      </c>
    </row>
    <row r="608" spans="1:5" x14ac:dyDescent="0.25">
      <c r="A608" s="131">
        <v>44804</v>
      </c>
      <c r="B608" s="133">
        <v>0</v>
      </c>
      <c r="D608" s="134">
        <v>45331.416655092595</v>
      </c>
      <c r="E608" s="133">
        <v>0.1000000015</v>
      </c>
    </row>
    <row r="609" spans="1:5" x14ac:dyDescent="0.25">
      <c r="A609" s="131">
        <v>44805</v>
      </c>
      <c r="B609" s="133">
        <v>0</v>
      </c>
      <c r="D609" s="134">
        <v>45331.458321759259</v>
      </c>
      <c r="E609" s="133">
        <v>0</v>
      </c>
    </row>
    <row r="610" spans="1:5" x14ac:dyDescent="0.25">
      <c r="A610" s="131">
        <v>44806</v>
      </c>
      <c r="B610" s="133">
        <v>0</v>
      </c>
      <c r="D610" s="134">
        <v>45331.499988425923</v>
      </c>
      <c r="E610" s="133">
        <v>0</v>
      </c>
    </row>
    <row r="611" spans="1:5" x14ac:dyDescent="0.25">
      <c r="A611" s="131">
        <v>44807</v>
      </c>
      <c r="B611" s="133">
        <v>0</v>
      </c>
      <c r="D611" s="134">
        <v>45331.541655092595</v>
      </c>
      <c r="E611" s="133">
        <v>0</v>
      </c>
    </row>
    <row r="612" spans="1:5" x14ac:dyDescent="0.25">
      <c r="A612" s="131">
        <v>44808</v>
      </c>
      <c r="B612" s="133">
        <v>0</v>
      </c>
      <c r="D612" s="134">
        <v>45331.583321759259</v>
      </c>
      <c r="E612" s="133">
        <v>0</v>
      </c>
    </row>
    <row r="613" spans="1:5" x14ac:dyDescent="0.25">
      <c r="A613" s="131">
        <v>44809</v>
      </c>
      <c r="B613" s="133">
        <v>0</v>
      </c>
      <c r="D613" s="134">
        <v>45331.624988425923</v>
      </c>
      <c r="E613" s="133">
        <v>0.5</v>
      </c>
    </row>
    <row r="614" spans="1:5" x14ac:dyDescent="0.25">
      <c r="A614" s="131">
        <v>44810</v>
      </c>
      <c r="B614" s="133">
        <v>0</v>
      </c>
      <c r="D614" s="134">
        <v>45331.666655092595</v>
      </c>
      <c r="E614" s="133">
        <v>1.5</v>
      </c>
    </row>
    <row r="615" spans="1:5" x14ac:dyDescent="0.25">
      <c r="A615" s="131">
        <v>44811</v>
      </c>
      <c r="B615" s="133">
        <v>0</v>
      </c>
      <c r="D615" s="134">
        <v>45331.708321759259</v>
      </c>
      <c r="E615" s="133">
        <v>0.5</v>
      </c>
    </row>
    <row r="616" spans="1:5" x14ac:dyDescent="0.25">
      <c r="A616" s="131">
        <v>44812</v>
      </c>
      <c r="B616" s="133">
        <v>0</v>
      </c>
      <c r="D616" s="134">
        <v>45331.749988425923</v>
      </c>
      <c r="E616" s="133">
        <v>0.30000001189999997</v>
      </c>
    </row>
    <row r="617" spans="1:5" x14ac:dyDescent="0.25">
      <c r="A617" s="131">
        <v>44813</v>
      </c>
      <c r="B617" s="133">
        <v>0</v>
      </c>
      <c r="D617" s="134">
        <v>45331.791655092595</v>
      </c>
      <c r="E617" s="133">
        <v>0.30000001189999997</v>
      </c>
    </row>
    <row r="618" spans="1:5" x14ac:dyDescent="0.25">
      <c r="A618" s="131">
        <v>44814</v>
      </c>
      <c r="B618" s="133">
        <v>0</v>
      </c>
      <c r="D618" s="134">
        <v>45331.833321759259</v>
      </c>
      <c r="E618" s="133">
        <v>0</v>
      </c>
    </row>
    <row r="619" spans="1:5" x14ac:dyDescent="0.25">
      <c r="A619" s="131">
        <v>44815</v>
      </c>
      <c r="B619" s="133">
        <v>0</v>
      </c>
      <c r="D619" s="134">
        <v>45331.874988425923</v>
      </c>
      <c r="E619" s="133">
        <v>0</v>
      </c>
    </row>
    <row r="620" spans="1:5" x14ac:dyDescent="0.25">
      <c r="A620" s="131">
        <v>44816</v>
      </c>
      <c r="B620" s="133">
        <v>0.4</v>
      </c>
      <c r="D620" s="134">
        <v>45331.916655092595</v>
      </c>
      <c r="E620" s="133">
        <v>0</v>
      </c>
    </row>
    <row r="621" spans="1:5" x14ac:dyDescent="0.25">
      <c r="A621" s="131">
        <v>44817</v>
      </c>
      <c r="B621" s="133">
        <v>14.4</v>
      </c>
      <c r="D621" s="134">
        <v>45331.958321759259</v>
      </c>
      <c r="E621" s="133">
        <v>1.2000000476999999</v>
      </c>
    </row>
    <row r="622" spans="1:5" x14ac:dyDescent="0.25">
      <c r="A622" s="131">
        <v>44818</v>
      </c>
      <c r="B622" s="133">
        <v>0</v>
      </c>
      <c r="D622" s="134">
        <v>45331.999988425923</v>
      </c>
      <c r="E622" s="133">
        <v>0.1000000015</v>
      </c>
    </row>
    <row r="623" spans="1:5" x14ac:dyDescent="0.25">
      <c r="A623" s="131">
        <v>44819</v>
      </c>
      <c r="B623" s="133">
        <v>4</v>
      </c>
      <c r="D623" s="134">
        <v>45332.041655092595</v>
      </c>
      <c r="E623" s="133">
        <v>0</v>
      </c>
    </row>
    <row r="624" spans="1:5" x14ac:dyDescent="0.25">
      <c r="A624" s="131">
        <v>44820</v>
      </c>
      <c r="B624" s="133">
        <v>0</v>
      </c>
      <c r="D624" s="134">
        <v>45332.083321759259</v>
      </c>
      <c r="E624" s="133">
        <v>0.20000000300000001</v>
      </c>
    </row>
    <row r="625" spans="1:5" x14ac:dyDescent="0.25">
      <c r="A625" s="131">
        <v>44821</v>
      </c>
      <c r="B625" s="133">
        <v>0</v>
      </c>
      <c r="D625" s="134">
        <v>45332.124988425923</v>
      </c>
      <c r="E625" s="133">
        <v>0</v>
      </c>
    </row>
    <row r="626" spans="1:5" x14ac:dyDescent="0.25">
      <c r="A626" s="131">
        <v>44822</v>
      </c>
      <c r="B626" s="133">
        <v>0</v>
      </c>
      <c r="D626" s="134">
        <v>45332.166655092595</v>
      </c>
      <c r="E626" s="133">
        <v>0</v>
      </c>
    </row>
    <row r="627" spans="1:5" x14ac:dyDescent="0.25">
      <c r="A627" s="131">
        <v>44823</v>
      </c>
      <c r="B627" s="133">
        <v>0</v>
      </c>
      <c r="D627" s="134">
        <v>45332.208321759259</v>
      </c>
      <c r="E627" s="133">
        <v>0</v>
      </c>
    </row>
    <row r="628" spans="1:5" x14ac:dyDescent="0.25">
      <c r="A628" s="131">
        <v>44824</v>
      </c>
      <c r="B628" s="133">
        <v>9.6999999999999993</v>
      </c>
      <c r="D628" s="134">
        <v>45332.249988425923</v>
      </c>
      <c r="E628" s="133">
        <v>0</v>
      </c>
    </row>
    <row r="629" spans="1:5" x14ac:dyDescent="0.25">
      <c r="A629" s="131">
        <v>44825</v>
      </c>
      <c r="B629" s="133">
        <v>0</v>
      </c>
      <c r="D629" s="134">
        <v>45332.291655092595</v>
      </c>
      <c r="E629" s="133">
        <v>0</v>
      </c>
    </row>
    <row r="630" spans="1:5" x14ac:dyDescent="0.25">
      <c r="A630" s="131">
        <v>44826</v>
      </c>
      <c r="B630" s="133">
        <v>0</v>
      </c>
      <c r="D630" s="134">
        <v>45332.333321759259</v>
      </c>
      <c r="E630" s="133">
        <v>0</v>
      </c>
    </row>
    <row r="631" spans="1:5" x14ac:dyDescent="0.25">
      <c r="A631" s="131">
        <v>44827</v>
      </c>
      <c r="B631" s="133">
        <v>0</v>
      </c>
      <c r="D631" s="134">
        <v>45332.374988425923</v>
      </c>
      <c r="E631" s="133">
        <v>0</v>
      </c>
    </row>
    <row r="632" spans="1:5" x14ac:dyDescent="0.25">
      <c r="A632" s="131">
        <v>44828</v>
      </c>
      <c r="B632" s="133">
        <v>0.1</v>
      </c>
      <c r="D632" s="134">
        <v>45332.416655092595</v>
      </c>
      <c r="E632" s="133">
        <v>0</v>
      </c>
    </row>
    <row r="633" spans="1:5" x14ac:dyDescent="0.25">
      <c r="A633" s="131">
        <v>44829</v>
      </c>
      <c r="B633" s="133">
        <v>0</v>
      </c>
      <c r="D633" s="134">
        <v>45332.458321759259</v>
      </c>
      <c r="E633" s="133">
        <v>0.1000000015</v>
      </c>
    </row>
    <row r="634" spans="1:5" x14ac:dyDescent="0.25">
      <c r="A634" s="131">
        <v>44830</v>
      </c>
      <c r="B634" s="133">
        <v>0</v>
      </c>
      <c r="D634" s="134">
        <v>45332.499988425923</v>
      </c>
      <c r="E634" s="133">
        <v>0</v>
      </c>
    </row>
    <row r="635" spans="1:5" x14ac:dyDescent="0.25">
      <c r="A635" s="131">
        <v>44831</v>
      </c>
      <c r="B635" s="133">
        <v>0</v>
      </c>
      <c r="D635" s="134">
        <v>45332.541655092595</v>
      </c>
      <c r="E635" s="133">
        <v>0</v>
      </c>
    </row>
    <row r="636" spans="1:5" x14ac:dyDescent="0.25">
      <c r="A636" s="131">
        <v>44832</v>
      </c>
      <c r="B636" s="133">
        <v>0</v>
      </c>
      <c r="D636" s="134">
        <v>45332.583321759259</v>
      </c>
      <c r="E636" s="133">
        <v>0</v>
      </c>
    </row>
    <row r="637" spans="1:5" x14ac:dyDescent="0.25">
      <c r="A637" s="131">
        <v>44833</v>
      </c>
      <c r="B637" s="133">
        <v>0.6</v>
      </c>
      <c r="D637" s="134">
        <v>45332.624988425923</v>
      </c>
      <c r="E637" s="133">
        <v>0.30000001189999997</v>
      </c>
    </row>
    <row r="638" spans="1:5" x14ac:dyDescent="0.25">
      <c r="A638" s="131">
        <v>44834</v>
      </c>
      <c r="B638" s="133">
        <v>0</v>
      </c>
      <c r="D638" s="134">
        <v>45332.666655092595</v>
      </c>
      <c r="E638" s="133">
        <v>0</v>
      </c>
    </row>
    <row r="639" spans="1:5" x14ac:dyDescent="0.25">
      <c r="A639" s="131">
        <v>44835</v>
      </c>
      <c r="B639" s="133">
        <v>0.1</v>
      </c>
      <c r="D639" s="134">
        <v>45332.708321759259</v>
      </c>
      <c r="E639" s="133">
        <v>0</v>
      </c>
    </row>
    <row r="640" spans="1:5" x14ac:dyDescent="0.25">
      <c r="A640" s="131">
        <v>44836</v>
      </c>
      <c r="B640" s="133">
        <v>0</v>
      </c>
      <c r="D640" s="134">
        <v>45332.749988425923</v>
      </c>
      <c r="E640" s="133">
        <v>0</v>
      </c>
    </row>
    <row r="641" spans="1:5" x14ac:dyDescent="0.25">
      <c r="A641" s="131">
        <v>44837</v>
      </c>
      <c r="B641" s="133">
        <v>0</v>
      </c>
      <c r="D641" s="134">
        <v>45332.791655092595</v>
      </c>
      <c r="E641" s="133">
        <v>0</v>
      </c>
    </row>
    <row r="642" spans="1:5" x14ac:dyDescent="0.25">
      <c r="A642" s="131">
        <v>44838</v>
      </c>
      <c r="B642" s="133">
        <v>0.1</v>
      </c>
      <c r="D642" s="134">
        <v>45332.833321759259</v>
      </c>
      <c r="E642" s="133">
        <v>0</v>
      </c>
    </row>
    <row r="643" spans="1:5" x14ac:dyDescent="0.25">
      <c r="A643" s="131">
        <v>44839</v>
      </c>
      <c r="B643" s="133">
        <v>0</v>
      </c>
      <c r="D643" s="134">
        <v>45332.874988425923</v>
      </c>
      <c r="E643" s="133">
        <v>0</v>
      </c>
    </row>
    <row r="644" spans="1:5" x14ac:dyDescent="0.25">
      <c r="A644" s="131">
        <v>44840</v>
      </c>
      <c r="B644" s="133">
        <v>0</v>
      </c>
      <c r="D644" s="134">
        <v>45332.916655092595</v>
      </c>
      <c r="E644" s="133">
        <v>0</v>
      </c>
    </row>
    <row r="645" spans="1:5" x14ac:dyDescent="0.25">
      <c r="A645" s="131">
        <v>44841</v>
      </c>
      <c r="B645" s="133">
        <v>0</v>
      </c>
      <c r="D645" s="134">
        <v>45332.958321759259</v>
      </c>
      <c r="E645" s="133">
        <v>0</v>
      </c>
    </row>
    <row r="646" spans="1:5" x14ac:dyDescent="0.25">
      <c r="A646" s="131">
        <v>44842</v>
      </c>
      <c r="B646" s="133">
        <v>0.1</v>
      </c>
      <c r="D646" s="134">
        <v>45332.999988425923</v>
      </c>
      <c r="E646" s="133">
        <v>0</v>
      </c>
    </row>
    <row r="647" spans="1:5" ht="15.75" thickBot="1" x14ac:dyDescent="0.3">
      <c r="A647" s="131">
        <v>44843</v>
      </c>
      <c r="B647" s="133">
        <v>0</v>
      </c>
      <c r="D647" s="135">
        <v>45333.041655092595</v>
      </c>
      <c r="E647" s="136">
        <v>0</v>
      </c>
    </row>
    <row r="648" spans="1:5" x14ac:dyDescent="0.25">
      <c r="A648" s="131">
        <v>44844</v>
      </c>
      <c r="B648" s="133">
        <v>1.9</v>
      </c>
      <c r="D648" s="95"/>
      <c r="E648" s="95"/>
    </row>
    <row r="649" spans="1:5" x14ac:dyDescent="0.25">
      <c r="A649" s="131">
        <v>44845</v>
      </c>
      <c r="B649" s="133">
        <v>0</v>
      </c>
      <c r="D649" s="95"/>
      <c r="E649" s="95"/>
    </row>
    <row r="650" spans="1:5" x14ac:dyDescent="0.25">
      <c r="A650" s="131">
        <v>44846</v>
      </c>
      <c r="B650" s="133">
        <v>0.1</v>
      </c>
    </row>
    <row r="651" spans="1:5" x14ac:dyDescent="0.25">
      <c r="A651" s="131">
        <v>44847</v>
      </c>
      <c r="B651" s="133">
        <v>0.1</v>
      </c>
    </row>
    <row r="652" spans="1:5" x14ac:dyDescent="0.25">
      <c r="A652" s="131">
        <v>44848</v>
      </c>
      <c r="B652" s="133">
        <v>0</v>
      </c>
    </row>
    <row r="653" spans="1:5" x14ac:dyDescent="0.25">
      <c r="A653" s="131">
        <v>44849</v>
      </c>
      <c r="B653" s="133">
        <v>0.1</v>
      </c>
    </row>
    <row r="654" spans="1:5" x14ac:dyDescent="0.25">
      <c r="A654" s="131">
        <v>44850</v>
      </c>
      <c r="B654" s="133">
        <v>0</v>
      </c>
    </row>
    <row r="655" spans="1:5" x14ac:dyDescent="0.25">
      <c r="A655" s="131">
        <v>44851</v>
      </c>
      <c r="B655" s="133">
        <v>1.1000000000000001</v>
      </c>
    </row>
    <row r="656" spans="1:5" x14ac:dyDescent="0.25">
      <c r="A656" s="131">
        <v>44852</v>
      </c>
      <c r="B656" s="133">
        <v>0</v>
      </c>
    </row>
    <row r="657" spans="1:2" x14ac:dyDescent="0.25">
      <c r="A657" s="131">
        <v>44853</v>
      </c>
      <c r="B657" s="133">
        <v>0.1</v>
      </c>
    </row>
    <row r="658" spans="1:2" x14ac:dyDescent="0.25">
      <c r="A658" s="131">
        <v>44854</v>
      </c>
      <c r="B658" s="133">
        <v>2.5</v>
      </c>
    </row>
    <row r="659" spans="1:2" x14ac:dyDescent="0.25">
      <c r="A659" s="131">
        <v>44855</v>
      </c>
      <c r="B659" s="133">
        <v>3.1</v>
      </c>
    </row>
    <row r="660" spans="1:2" x14ac:dyDescent="0.25">
      <c r="A660" s="131">
        <v>44856</v>
      </c>
      <c r="B660" s="133">
        <v>4.4000000000000004</v>
      </c>
    </row>
    <row r="661" spans="1:2" x14ac:dyDescent="0.25">
      <c r="A661" s="131">
        <v>44857</v>
      </c>
      <c r="B661" s="133">
        <v>0.3</v>
      </c>
    </row>
    <row r="662" spans="1:2" x14ac:dyDescent="0.25">
      <c r="A662" s="131">
        <v>44858</v>
      </c>
      <c r="B662" s="133">
        <v>0.2</v>
      </c>
    </row>
    <row r="663" spans="1:2" x14ac:dyDescent="0.25">
      <c r="A663" s="131">
        <v>44859</v>
      </c>
      <c r="B663" s="133">
        <v>0</v>
      </c>
    </row>
    <row r="664" spans="1:2" x14ac:dyDescent="0.25">
      <c r="A664" s="131">
        <v>44860</v>
      </c>
      <c r="B664" s="133">
        <v>0</v>
      </c>
    </row>
    <row r="665" spans="1:2" x14ac:dyDescent="0.25">
      <c r="A665" s="131">
        <v>44861</v>
      </c>
      <c r="B665" s="133">
        <v>0.1</v>
      </c>
    </row>
    <row r="666" spans="1:2" x14ac:dyDescent="0.25">
      <c r="A666" s="131">
        <v>44862</v>
      </c>
      <c r="B666" s="133">
        <v>0.1</v>
      </c>
    </row>
    <row r="667" spans="1:2" x14ac:dyDescent="0.25">
      <c r="A667" s="131">
        <v>44863</v>
      </c>
      <c r="B667" s="133">
        <v>0</v>
      </c>
    </row>
    <row r="668" spans="1:2" x14ac:dyDescent="0.25">
      <c r="A668" s="131">
        <v>44864</v>
      </c>
      <c r="B668" s="133">
        <v>0</v>
      </c>
    </row>
    <row r="669" spans="1:2" x14ac:dyDescent="0.25">
      <c r="A669" s="131">
        <v>44865</v>
      </c>
      <c r="B669" s="133">
        <v>0.6</v>
      </c>
    </row>
    <row r="670" spans="1:2" x14ac:dyDescent="0.25">
      <c r="A670" s="131">
        <v>44866</v>
      </c>
      <c r="B670" s="133">
        <v>0</v>
      </c>
    </row>
    <row r="671" spans="1:2" x14ac:dyDescent="0.25">
      <c r="A671" s="131">
        <v>44867</v>
      </c>
      <c r="B671" s="133">
        <v>0</v>
      </c>
    </row>
    <row r="672" spans="1:2" x14ac:dyDescent="0.25">
      <c r="A672" s="131">
        <v>44868</v>
      </c>
      <c r="B672" s="133">
        <v>0</v>
      </c>
    </row>
    <row r="673" spans="1:2" x14ac:dyDescent="0.25">
      <c r="A673" s="131">
        <v>44869</v>
      </c>
      <c r="B673" s="133">
        <v>0</v>
      </c>
    </row>
    <row r="674" spans="1:2" x14ac:dyDescent="0.25">
      <c r="A674" s="131">
        <v>44870</v>
      </c>
      <c r="B674" s="133">
        <v>0</v>
      </c>
    </row>
    <row r="675" spans="1:2" x14ac:dyDescent="0.25">
      <c r="A675" s="131">
        <v>44871</v>
      </c>
      <c r="B675" s="133">
        <v>0</v>
      </c>
    </row>
    <row r="676" spans="1:2" x14ac:dyDescent="0.25">
      <c r="A676" s="131">
        <v>44872</v>
      </c>
      <c r="B676" s="133">
        <v>0</v>
      </c>
    </row>
    <row r="677" spans="1:2" x14ac:dyDescent="0.25">
      <c r="A677" s="131">
        <v>44873</v>
      </c>
      <c r="B677" s="133">
        <v>0</v>
      </c>
    </row>
    <row r="678" spans="1:2" x14ac:dyDescent="0.25">
      <c r="A678" s="131">
        <v>44874</v>
      </c>
      <c r="B678" s="133">
        <v>0</v>
      </c>
    </row>
    <row r="679" spans="1:2" x14ac:dyDescent="0.25">
      <c r="A679" s="131">
        <v>44875</v>
      </c>
      <c r="B679" s="133">
        <v>0</v>
      </c>
    </row>
    <row r="680" spans="1:2" x14ac:dyDescent="0.25">
      <c r="A680" s="131">
        <v>44876</v>
      </c>
      <c r="B680" s="133">
        <v>0</v>
      </c>
    </row>
    <row r="681" spans="1:2" x14ac:dyDescent="0.25">
      <c r="A681" s="131">
        <v>44877</v>
      </c>
      <c r="B681" s="133">
        <v>0</v>
      </c>
    </row>
    <row r="682" spans="1:2" x14ac:dyDescent="0.25">
      <c r="A682" s="131">
        <v>44878</v>
      </c>
      <c r="B682" s="133">
        <v>0</v>
      </c>
    </row>
    <row r="683" spans="1:2" x14ac:dyDescent="0.25">
      <c r="A683" s="131">
        <v>44879</v>
      </c>
      <c r="B683" s="133">
        <v>0</v>
      </c>
    </row>
    <row r="684" spans="1:2" x14ac:dyDescent="0.25">
      <c r="A684" s="131">
        <v>44880</v>
      </c>
      <c r="B684" s="133">
        <v>0</v>
      </c>
    </row>
    <row r="685" spans="1:2" x14ac:dyDescent="0.25">
      <c r="A685" s="131">
        <v>44881</v>
      </c>
      <c r="B685" s="133">
        <v>0</v>
      </c>
    </row>
    <row r="686" spans="1:2" x14ac:dyDescent="0.25">
      <c r="A686" s="131">
        <v>44882</v>
      </c>
      <c r="B686" s="133">
        <v>0</v>
      </c>
    </row>
    <row r="687" spans="1:2" x14ac:dyDescent="0.25">
      <c r="A687" s="131">
        <v>44883</v>
      </c>
      <c r="B687" s="133">
        <v>0</v>
      </c>
    </row>
    <row r="688" spans="1:2" x14ac:dyDescent="0.25">
      <c r="A688" s="131">
        <v>44884</v>
      </c>
      <c r="B688" s="133">
        <v>0</v>
      </c>
    </row>
    <row r="689" spans="1:2" x14ac:dyDescent="0.25">
      <c r="A689" s="131">
        <v>44885</v>
      </c>
      <c r="B689" s="133">
        <v>0</v>
      </c>
    </row>
    <row r="690" spans="1:2" x14ac:dyDescent="0.25">
      <c r="A690" s="131">
        <v>44886</v>
      </c>
      <c r="B690" s="133">
        <v>0</v>
      </c>
    </row>
    <row r="691" spans="1:2" x14ac:dyDescent="0.25">
      <c r="A691" s="131">
        <v>44887</v>
      </c>
      <c r="B691" s="133">
        <v>0</v>
      </c>
    </row>
    <row r="692" spans="1:2" x14ac:dyDescent="0.25">
      <c r="A692" s="131">
        <v>44888</v>
      </c>
      <c r="B692" s="133">
        <v>0</v>
      </c>
    </row>
    <row r="693" spans="1:2" x14ac:dyDescent="0.25">
      <c r="A693" s="131">
        <v>44889</v>
      </c>
      <c r="B693" s="133">
        <v>0</v>
      </c>
    </row>
    <row r="694" spans="1:2" x14ac:dyDescent="0.25">
      <c r="A694" s="131">
        <v>44890</v>
      </c>
      <c r="B694" s="133">
        <v>0</v>
      </c>
    </row>
    <row r="695" spans="1:2" x14ac:dyDescent="0.25">
      <c r="A695" s="131">
        <v>44891</v>
      </c>
      <c r="B695" s="133">
        <v>0</v>
      </c>
    </row>
    <row r="696" spans="1:2" x14ac:dyDescent="0.25">
      <c r="A696" s="131">
        <v>44892</v>
      </c>
      <c r="B696" s="133">
        <v>0</v>
      </c>
    </row>
    <row r="697" spans="1:2" x14ac:dyDescent="0.25">
      <c r="A697" s="131">
        <v>44893</v>
      </c>
      <c r="B697" s="133">
        <v>0</v>
      </c>
    </row>
    <row r="698" spans="1:2" x14ac:dyDescent="0.25">
      <c r="A698" s="131">
        <v>44894</v>
      </c>
      <c r="B698" s="133">
        <v>0</v>
      </c>
    </row>
    <row r="699" spans="1:2" x14ac:dyDescent="0.25">
      <c r="A699" s="131">
        <v>44895</v>
      </c>
      <c r="B699" s="133">
        <v>0</v>
      </c>
    </row>
    <row r="700" spans="1:2" x14ac:dyDescent="0.25">
      <c r="A700" s="131">
        <v>44896</v>
      </c>
      <c r="B700" s="133">
        <v>0</v>
      </c>
    </row>
    <row r="701" spans="1:2" x14ac:dyDescent="0.25">
      <c r="A701" s="131">
        <v>44897</v>
      </c>
      <c r="B701" s="133">
        <v>0</v>
      </c>
    </row>
    <row r="702" spans="1:2" x14ac:dyDescent="0.25">
      <c r="A702" s="131">
        <v>44898</v>
      </c>
      <c r="B702" s="133">
        <v>0</v>
      </c>
    </row>
    <row r="703" spans="1:2" x14ac:dyDescent="0.25">
      <c r="A703" s="131">
        <v>44899</v>
      </c>
      <c r="B703" s="133">
        <v>0</v>
      </c>
    </row>
    <row r="704" spans="1:2" x14ac:dyDescent="0.25">
      <c r="A704" s="131">
        <v>44900</v>
      </c>
      <c r="B704" s="133">
        <v>0</v>
      </c>
    </row>
    <row r="705" spans="1:2" x14ac:dyDescent="0.25">
      <c r="A705" s="131">
        <v>44901</v>
      </c>
      <c r="B705" s="133">
        <v>0</v>
      </c>
    </row>
    <row r="706" spans="1:2" x14ac:dyDescent="0.25">
      <c r="A706" s="131">
        <v>44902</v>
      </c>
      <c r="B706" s="133">
        <v>0</v>
      </c>
    </row>
    <row r="707" spans="1:2" x14ac:dyDescent="0.25">
      <c r="A707" s="131">
        <v>44903</v>
      </c>
      <c r="B707" s="133">
        <v>0</v>
      </c>
    </row>
    <row r="708" spans="1:2" x14ac:dyDescent="0.25">
      <c r="A708" s="131">
        <v>44904</v>
      </c>
      <c r="B708" s="133">
        <v>0</v>
      </c>
    </row>
    <row r="709" spans="1:2" x14ac:dyDescent="0.25">
      <c r="A709" s="131">
        <v>44905</v>
      </c>
      <c r="B709" s="133">
        <v>0</v>
      </c>
    </row>
    <row r="710" spans="1:2" x14ac:dyDescent="0.25">
      <c r="A710" s="131">
        <v>44906</v>
      </c>
      <c r="B710" s="133">
        <v>0</v>
      </c>
    </row>
    <row r="711" spans="1:2" x14ac:dyDescent="0.25">
      <c r="A711" s="131">
        <v>44907</v>
      </c>
      <c r="B711" s="133">
        <v>0</v>
      </c>
    </row>
    <row r="712" spans="1:2" x14ac:dyDescent="0.25">
      <c r="A712" s="131">
        <v>44908</v>
      </c>
      <c r="B712" s="133">
        <v>0</v>
      </c>
    </row>
    <row r="713" spans="1:2" x14ac:dyDescent="0.25">
      <c r="A713" s="131">
        <v>44909</v>
      </c>
      <c r="B713" s="133">
        <v>0</v>
      </c>
    </row>
    <row r="714" spans="1:2" x14ac:dyDescent="0.25">
      <c r="A714" s="131">
        <v>44910</v>
      </c>
      <c r="B714" s="133">
        <v>0</v>
      </c>
    </row>
    <row r="715" spans="1:2" x14ac:dyDescent="0.25">
      <c r="A715" s="131">
        <v>44911</v>
      </c>
      <c r="B715" s="133">
        <v>0</v>
      </c>
    </row>
    <row r="716" spans="1:2" x14ac:dyDescent="0.25">
      <c r="A716" s="131">
        <v>44912</v>
      </c>
      <c r="B716" s="133">
        <v>0</v>
      </c>
    </row>
    <row r="717" spans="1:2" x14ac:dyDescent="0.25">
      <c r="A717" s="131">
        <v>44913</v>
      </c>
      <c r="B717" s="133">
        <v>0</v>
      </c>
    </row>
    <row r="718" spans="1:2" x14ac:dyDescent="0.25">
      <c r="A718" s="131">
        <v>44914</v>
      </c>
      <c r="B718" s="133">
        <v>0</v>
      </c>
    </row>
    <row r="719" spans="1:2" x14ac:dyDescent="0.25">
      <c r="A719" s="131">
        <v>44915</v>
      </c>
      <c r="B719" s="133">
        <v>0</v>
      </c>
    </row>
    <row r="720" spans="1:2" x14ac:dyDescent="0.25">
      <c r="A720" s="131">
        <v>44916</v>
      </c>
      <c r="B720" s="133">
        <v>0</v>
      </c>
    </row>
    <row r="721" spans="1:2" x14ac:dyDescent="0.25">
      <c r="A721" s="131">
        <v>44917</v>
      </c>
      <c r="B721" s="133">
        <v>0</v>
      </c>
    </row>
    <row r="722" spans="1:2" x14ac:dyDescent="0.25">
      <c r="A722" s="131">
        <v>44918</v>
      </c>
      <c r="B722" s="133">
        <v>0</v>
      </c>
    </row>
    <row r="723" spans="1:2" x14ac:dyDescent="0.25">
      <c r="A723" s="131">
        <v>44919</v>
      </c>
      <c r="B723" s="133">
        <v>0</v>
      </c>
    </row>
    <row r="724" spans="1:2" x14ac:dyDescent="0.25">
      <c r="A724" s="131">
        <v>44920</v>
      </c>
      <c r="B724" s="133">
        <v>0</v>
      </c>
    </row>
    <row r="725" spans="1:2" x14ac:dyDescent="0.25">
      <c r="A725" s="131">
        <v>44921</v>
      </c>
      <c r="B725" s="133">
        <v>0</v>
      </c>
    </row>
    <row r="726" spans="1:2" x14ac:dyDescent="0.25">
      <c r="A726" s="131">
        <v>44922</v>
      </c>
      <c r="B726" s="133">
        <v>0</v>
      </c>
    </row>
    <row r="727" spans="1:2" x14ac:dyDescent="0.25">
      <c r="A727" s="131">
        <v>44923</v>
      </c>
      <c r="B727" s="133">
        <v>0</v>
      </c>
    </row>
    <row r="728" spans="1:2" x14ac:dyDescent="0.25">
      <c r="A728" s="131">
        <v>44924</v>
      </c>
      <c r="B728" s="133">
        <v>0</v>
      </c>
    </row>
    <row r="729" spans="1:2" ht="15.75" thickBot="1" x14ac:dyDescent="0.3">
      <c r="A729" s="132">
        <v>44925</v>
      </c>
      <c r="B729" s="133">
        <v>0</v>
      </c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A368EE-D5F7-4F9F-B7EF-8B52EAC3E670}">
  <dimension ref="A3:P23"/>
  <sheetViews>
    <sheetView topLeftCell="B1" workbookViewId="0">
      <selection activeCell="D9" sqref="D9"/>
    </sheetView>
  </sheetViews>
  <sheetFormatPr baseColWidth="10" defaultColWidth="11.42578125" defaultRowHeight="15" x14ac:dyDescent="0.25"/>
  <cols>
    <col min="1" max="1" width="13.85546875" bestFit="1" customWidth="1"/>
    <col min="3" max="3" width="13.42578125" bestFit="1" customWidth="1"/>
    <col min="4" max="16" width="11.42578125" style="1"/>
  </cols>
  <sheetData>
    <row r="3" spans="1:16" ht="15.75" thickBot="1" x14ac:dyDescent="0.3">
      <c r="A3" s="32" t="s">
        <v>2</v>
      </c>
      <c r="B3" s="32" t="s">
        <v>3</v>
      </c>
      <c r="C3" s="32"/>
      <c r="D3" s="33" t="s">
        <v>4</v>
      </c>
      <c r="E3" s="33" t="s">
        <v>5</v>
      </c>
      <c r="F3" s="33" t="s">
        <v>6</v>
      </c>
      <c r="G3" s="33" t="s">
        <v>7</v>
      </c>
      <c r="H3" s="33" t="s">
        <v>8</v>
      </c>
      <c r="I3" s="33" t="s">
        <v>9</v>
      </c>
      <c r="J3" s="33" t="s">
        <v>10</v>
      </c>
      <c r="K3" s="33" t="s">
        <v>11</v>
      </c>
      <c r="L3" s="33" t="s">
        <v>12</v>
      </c>
      <c r="M3" s="33" t="s">
        <v>13</v>
      </c>
      <c r="N3" s="33" t="s">
        <v>14</v>
      </c>
      <c r="O3" s="33" t="s">
        <v>15</v>
      </c>
      <c r="P3" s="33" t="s">
        <v>16</v>
      </c>
    </row>
    <row r="4" spans="1:16" x14ac:dyDescent="0.25">
      <c r="A4" s="171" t="s">
        <v>17</v>
      </c>
      <c r="B4" s="6">
        <v>2021</v>
      </c>
      <c r="C4" s="7"/>
      <c r="D4" s="8">
        <v>3138980</v>
      </c>
      <c r="E4" s="8">
        <v>2722716</v>
      </c>
      <c r="F4" s="8">
        <v>2775334</v>
      </c>
      <c r="G4" s="8">
        <v>2929010</v>
      </c>
      <c r="H4" s="8">
        <v>2858101</v>
      </c>
      <c r="I4" s="8">
        <v>3047085</v>
      </c>
      <c r="J4" s="8">
        <v>3116091</v>
      </c>
      <c r="K4" s="8">
        <v>3045284</v>
      </c>
      <c r="L4" s="8">
        <v>3365188</v>
      </c>
      <c r="M4" s="8">
        <v>3186158</v>
      </c>
      <c r="N4" s="8">
        <v>3078432</v>
      </c>
      <c r="O4" s="8">
        <v>3382404</v>
      </c>
      <c r="P4" s="9">
        <f>SUM(B4:O4)</f>
        <v>36646804</v>
      </c>
    </row>
    <row r="5" spans="1:16" x14ac:dyDescent="0.25">
      <c r="A5" s="172"/>
      <c r="B5" s="10">
        <v>2022</v>
      </c>
      <c r="D5" s="1">
        <v>3073027</v>
      </c>
      <c r="E5" s="1">
        <v>2520129</v>
      </c>
      <c r="F5" s="1">
        <v>3417804</v>
      </c>
      <c r="G5" s="1">
        <v>3157319</v>
      </c>
      <c r="H5" s="1">
        <v>3001746</v>
      </c>
      <c r="I5" s="1">
        <v>2844294</v>
      </c>
      <c r="J5" s="1">
        <v>2956688</v>
      </c>
      <c r="K5" s="1">
        <v>2876536</v>
      </c>
      <c r="L5" s="1">
        <v>3075305</v>
      </c>
      <c r="M5" s="1">
        <v>3200050</v>
      </c>
      <c r="N5" s="1">
        <v>3130618</v>
      </c>
      <c r="O5" s="1">
        <v>3454516</v>
      </c>
      <c r="P5" s="11">
        <f>SUM(B5:O5)</f>
        <v>36710054</v>
      </c>
    </row>
    <row r="6" spans="1:16" ht="15.75" thickBot="1" x14ac:dyDescent="0.3">
      <c r="A6" s="173"/>
      <c r="B6" s="34">
        <v>2023</v>
      </c>
      <c r="C6" s="35"/>
      <c r="D6" s="36">
        <v>3177387</v>
      </c>
      <c r="E6" s="36">
        <v>2689983</v>
      </c>
      <c r="F6" s="36">
        <v>3007979</v>
      </c>
      <c r="G6" s="36">
        <v>2879650</v>
      </c>
      <c r="H6" s="36">
        <v>3056583</v>
      </c>
      <c r="I6" s="36">
        <v>3102069</v>
      </c>
      <c r="J6" s="36">
        <v>3110677</v>
      </c>
      <c r="K6" s="36">
        <v>3165101</v>
      </c>
      <c r="L6" s="36">
        <v>3411851</v>
      </c>
      <c r="M6" s="36">
        <v>3280394</v>
      </c>
      <c r="N6" s="36">
        <v>3341990</v>
      </c>
      <c r="O6" s="36">
        <v>3372645</v>
      </c>
      <c r="P6" s="12">
        <f>SUM(B6:O6)</f>
        <v>37598332</v>
      </c>
    </row>
    <row r="7" spans="1:16" s="1" customFormat="1" ht="15.75" thickBot="1" x14ac:dyDescent="0.3">
      <c r="A7" s="28" t="s">
        <v>18</v>
      </c>
      <c r="B7" s="29"/>
      <c r="C7" s="29"/>
      <c r="D7" s="29">
        <f>+AVERAGE(D4:D6)</f>
        <v>3129798</v>
      </c>
      <c r="E7" s="29">
        <f t="shared" ref="E7" si="0">+AVERAGE(E4:E6)</f>
        <v>2644276</v>
      </c>
      <c r="F7" s="29">
        <f t="shared" ref="F7" si="1">+AVERAGE(F4:F6)</f>
        <v>3067039</v>
      </c>
      <c r="G7" s="29">
        <f t="shared" ref="G7" si="2">+AVERAGE(G4:G6)</f>
        <v>2988659.6666666665</v>
      </c>
      <c r="H7" s="29">
        <f t="shared" ref="H7" si="3">+AVERAGE(H4:H6)</f>
        <v>2972143.3333333335</v>
      </c>
      <c r="I7" s="29">
        <f t="shared" ref="I7" si="4">+AVERAGE(I4:I6)</f>
        <v>2997816</v>
      </c>
      <c r="J7" s="29">
        <f t="shared" ref="J7" si="5">+AVERAGE(J4:J6)</f>
        <v>3061152</v>
      </c>
      <c r="K7" s="29">
        <f t="shared" ref="K7" si="6">+AVERAGE(K4:K6)</f>
        <v>3028973.6666666665</v>
      </c>
      <c r="L7" s="29">
        <f t="shared" ref="L7" si="7">+AVERAGE(L4:L6)</f>
        <v>3284114.6666666665</v>
      </c>
      <c r="M7" s="29">
        <f t="shared" ref="M7" si="8">+AVERAGE(M4:M6)</f>
        <v>3222200.6666666665</v>
      </c>
      <c r="N7" s="29">
        <f t="shared" ref="N7" si="9">+AVERAGE(N4:N6)</f>
        <v>3183680</v>
      </c>
      <c r="O7" s="29">
        <f t="shared" ref="O7" si="10">+AVERAGE(O4:O6)</f>
        <v>3403188.3333333335</v>
      </c>
      <c r="P7" s="30">
        <f t="shared" ref="P7" si="11">+AVERAGE(P4:P6)</f>
        <v>36985063.333333336</v>
      </c>
    </row>
    <row r="8" spans="1:16" ht="15.75" thickBot="1" x14ac:dyDescent="0.3">
      <c r="C8" s="23"/>
    </row>
    <row r="9" spans="1:16" x14ac:dyDescent="0.25">
      <c r="A9" s="171" t="s">
        <v>19</v>
      </c>
      <c r="B9" s="174">
        <v>2021</v>
      </c>
      <c r="C9" s="4" t="s">
        <v>20</v>
      </c>
      <c r="D9" s="13">
        <v>809319.99999999057</v>
      </c>
      <c r="E9" s="13">
        <v>749620.00000000617</v>
      </c>
      <c r="F9" s="13">
        <v>955859.99999999884</v>
      </c>
      <c r="G9" s="13">
        <v>831889.99999999232</v>
      </c>
      <c r="H9" s="13">
        <v>915140.00000000664</v>
      </c>
      <c r="I9" s="13">
        <v>921289.99999998952</v>
      </c>
      <c r="J9" s="13">
        <v>1080050.0000000042</v>
      </c>
      <c r="K9" s="13">
        <v>944339.99999999837</v>
      </c>
      <c r="L9" s="13">
        <v>856580.00000000466</v>
      </c>
      <c r="M9" s="13">
        <v>1057100</v>
      </c>
      <c r="N9" s="13">
        <v>890779.99999999383</v>
      </c>
      <c r="O9" s="13">
        <v>1066509.9999999958</v>
      </c>
      <c r="P9" s="14">
        <f t="shared" ref="P9:P16" si="12">SUM(B9:O9)</f>
        <v>11080500.999999983</v>
      </c>
    </row>
    <row r="10" spans="1:16" x14ac:dyDescent="0.25">
      <c r="A10" s="172"/>
      <c r="B10" s="175"/>
      <c r="C10" s="4" t="s">
        <v>21</v>
      </c>
      <c r="D10" s="5">
        <v>354792</v>
      </c>
      <c r="E10" s="5">
        <v>304787.77500000002</v>
      </c>
      <c r="F10" s="5">
        <v>318688</v>
      </c>
      <c r="G10" s="5">
        <v>286260</v>
      </c>
      <c r="H10" s="5">
        <v>351020</v>
      </c>
      <c r="I10" s="5">
        <v>278664</v>
      </c>
      <c r="J10" s="5">
        <v>182878</v>
      </c>
      <c r="K10" s="5">
        <v>231463</v>
      </c>
      <c r="L10" s="5">
        <v>260294</v>
      </c>
      <c r="M10" s="5">
        <v>196525</v>
      </c>
      <c r="N10" s="5">
        <v>268961</v>
      </c>
      <c r="O10" s="5">
        <v>239716</v>
      </c>
      <c r="P10" s="15">
        <f t="shared" si="12"/>
        <v>3274048.7749999999</v>
      </c>
    </row>
    <row r="11" spans="1:16" x14ac:dyDescent="0.25">
      <c r="A11" s="172"/>
      <c r="B11" s="176"/>
      <c r="C11" s="2" t="s">
        <v>22</v>
      </c>
      <c r="D11" s="3">
        <f>SUM(D9:D10)</f>
        <v>1164111.9999999907</v>
      </c>
      <c r="E11" s="3">
        <f t="shared" ref="E11:O11" si="13">SUM(E9:E10)</f>
        <v>1054407.7750000062</v>
      </c>
      <c r="F11" s="3">
        <f t="shared" si="13"/>
        <v>1274547.9999999988</v>
      </c>
      <c r="G11" s="3">
        <f t="shared" si="13"/>
        <v>1118149.9999999923</v>
      </c>
      <c r="H11" s="3">
        <f t="shared" si="13"/>
        <v>1266160.0000000065</v>
      </c>
      <c r="I11" s="3">
        <f t="shared" si="13"/>
        <v>1199953.9999999895</v>
      </c>
      <c r="J11" s="3">
        <f t="shared" si="13"/>
        <v>1262928.0000000042</v>
      </c>
      <c r="K11" s="3">
        <f t="shared" si="13"/>
        <v>1175802.9999999984</v>
      </c>
      <c r="L11" s="3">
        <f t="shared" si="13"/>
        <v>1116874.0000000047</v>
      </c>
      <c r="M11" s="3">
        <f t="shared" si="13"/>
        <v>1253625</v>
      </c>
      <c r="N11" s="3">
        <f t="shared" si="13"/>
        <v>1159740.9999999939</v>
      </c>
      <c r="O11" s="3">
        <f t="shared" si="13"/>
        <v>1306225.9999999958</v>
      </c>
      <c r="P11" s="16">
        <f t="shared" si="12"/>
        <v>14352528.774999982</v>
      </c>
    </row>
    <row r="12" spans="1:16" x14ac:dyDescent="0.25">
      <c r="A12" s="172"/>
      <c r="B12" s="177">
        <v>2022</v>
      </c>
      <c r="C12" s="4" t="s">
        <v>20</v>
      </c>
      <c r="D12" s="5">
        <v>1021509.999999996</v>
      </c>
      <c r="E12" s="5">
        <v>970730.00000001281</v>
      </c>
      <c r="F12" s="5">
        <v>939389.99999999302</v>
      </c>
      <c r="G12" s="5">
        <v>995059.99999999651</v>
      </c>
      <c r="H12" s="5">
        <v>1041859.999999999</v>
      </c>
      <c r="I12" s="5">
        <v>1101759.9999999991</v>
      </c>
      <c r="J12" s="5">
        <v>1028969.999999999</v>
      </c>
      <c r="K12" s="5">
        <v>999770.00000000384</v>
      </c>
      <c r="L12" s="5">
        <v>933660.0000000014</v>
      </c>
      <c r="M12" s="5">
        <v>981420.00000000047</v>
      </c>
      <c r="N12" s="5">
        <v>910649.99999999779</v>
      </c>
      <c r="O12" s="5">
        <v>777100.00000002584</v>
      </c>
      <c r="P12" s="15">
        <f t="shared" si="12"/>
        <v>11703902.000000024</v>
      </c>
    </row>
    <row r="13" spans="1:16" x14ac:dyDescent="0.25">
      <c r="A13" s="172"/>
      <c r="B13" s="175"/>
      <c r="C13" s="4" t="s">
        <v>21</v>
      </c>
      <c r="D13" s="5">
        <v>246346</v>
      </c>
      <c r="E13" s="5">
        <v>199136.16666666669</v>
      </c>
      <c r="F13" s="5">
        <v>271460</v>
      </c>
      <c r="G13" s="5">
        <v>226020</v>
      </c>
      <c r="H13" s="5">
        <v>266202</v>
      </c>
      <c r="I13" s="5">
        <v>292975</v>
      </c>
      <c r="J13" s="5">
        <v>391912</v>
      </c>
      <c r="K13" s="5">
        <v>200765</v>
      </c>
      <c r="L13" s="5">
        <v>284237</v>
      </c>
      <c r="M13" s="5">
        <v>537731</v>
      </c>
      <c r="N13" s="5">
        <v>373463</v>
      </c>
      <c r="O13" s="5">
        <v>325206</v>
      </c>
      <c r="P13" s="15">
        <f t="shared" si="12"/>
        <v>3615453.166666667</v>
      </c>
    </row>
    <row r="14" spans="1:16" x14ac:dyDescent="0.25">
      <c r="A14" s="172"/>
      <c r="B14" s="176"/>
      <c r="C14" s="2" t="s">
        <v>22</v>
      </c>
      <c r="D14" s="3">
        <f>SUM(D12:D13)</f>
        <v>1267855.999999996</v>
      </c>
      <c r="E14" s="3">
        <f t="shared" ref="E14" si="14">SUM(E12:E13)</f>
        <v>1169866.1666666795</v>
      </c>
      <c r="F14" s="3">
        <f t="shared" ref="F14" si="15">SUM(F12:F13)</f>
        <v>1210849.999999993</v>
      </c>
      <c r="G14" s="3">
        <f t="shared" ref="G14" si="16">SUM(G12:G13)</f>
        <v>1221079.9999999965</v>
      </c>
      <c r="H14" s="3">
        <f t="shared" ref="H14" si="17">SUM(H12:H13)</f>
        <v>1308061.9999999991</v>
      </c>
      <c r="I14" s="3">
        <f t="shared" ref="I14" si="18">SUM(I12:I13)</f>
        <v>1394734.9999999991</v>
      </c>
      <c r="J14" s="3">
        <f t="shared" ref="J14" si="19">SUM(J12:J13)</f>
        <v>1420881.9999999991</v>
      </c>
      <c r="K14" s="3">
        <f t="shared" ref="K14" si="20">SUM(K12:K13)</f>
        <v>1200535.0000000037</v>
      </c>
      <c r="L14" s="3">
        <f t="shared" ref="L14" si="21">SUM(L12:L13)</f>
        <v>1217897.0000000014</v>
      </c>
      <c r="M14" s="3">
        <f t="shared" ref="M14" si="22">SUM(M12:M13)</f>
        <v>1519151.0000000005</v>
      </c>
      <c r="N14" s="3">
        <f t="shared" ref="N14" si="23">SUM(N12:N13)</f>
        <v>1284112.9999999977</v>
      </c>
      <c r="O14" s="3">
        <f t="shared" ref="O14" si="24">SUM(O12:O13)</f>
        <v>1102306.0000000258</v>
      </c>
      <c r="P14" s="16">
        <f t="shared" ref="P14" si="25">SUM(B14:O14)</f>
        <v>15317333.166666692</v>
      </c>
    </row>
    <row r="15" spans="1:16" x14ac:dyDescent="0.25">
      <c r="A15" s="172"/>
      <c r="B15" s="177">
        <v>2023</v>
      </c>
      <c r="C15" s="4" t="s">
        <v>20</v>
      </c>
      <c r="D15" s="5">
        <v>1068849.9999999898</v>
      </c>
      <c r="E15" s="5">
        <v>1045030.0000000098</v>
      </c>
      <c r="F15" s="5">
        <v>1131509.9999999949</v>
      </c>
      <c r="G15" s="5">
        <v>1181619.9999999977</v>
      </c>
      <c r="H15" s="5">
        <v>1194769.9999999998</v>
      </c>
      <c r="I15" s="5">
        <v>971380.00000000303</v>
      </c>
      <c r="J15" s="5">
        <v>1077130.0000000023</v>
      </c>
      <c r="K15" s="5">
        <v>1127130.0000000014</v>
      </c>
      <c r="L15" s="5">
        <v>912269.99999999546</v>
      </c>
      <c r="M15" s="5">
        <v>1058950.0000000005</v>
      </c>
      <c r="N15" s="5">
        <v>1016409.9999999986</v>
      </c>
      <c r="O15" s="5">
        <v>1044770.0000000114</v>
      </c>
      <c r="P15" s="15">
        <f t="shared" si="12"/>
        <v>12831843.000000006</v>
      </c>
    </row>
    <row r="16" spans="1:16" x14ac:dyDescent="0.25">
      <c r="A16" s="172"/>
      <c r="B16" s="175"/>
      <c r="C16" s="4" t="s">
        <v>21</v>
      </c>
      <c r="D16" s="5">
        <v>220928</v>
      </c>
      <c r="E16" s="5">
        <v>242339</v>
      </c>
      <c r="F16" s="5">
        <v>169705</v>
      </c>
      <c r="G16" s="5">
        <v>137100</v>
      </c>
      <c r="H16" s="5">
        <v>166238</v>
      </c>
      <c r="I16" s="5">
        <v>167351</v>
      </c>
      <c r="J16" s="5">
        <v>110087</v>
      </c>
      <c r="K16" s="5">
        <v>95339</v>
      </c>
      <c r="L16" s="5">
        <v>239721</v>
      </c>
      <c r="M16" s="5">
        <v>168461</v>
      </c>
      <c r="N16" s="5">
        <v>161106</v>
      </c>
      <c r="O16" s="5">
        <v>143651</v>
      </c>
      <c r="P16" s="15">
        <f t="shared" si="12"/>
        <v>2022026</v>
      </c>
    </row>
    <row r="17" spans="1:16" ht="15.75" thickBot="1" x14ac:dyDescent="0.3">
      <c r="A17" s="173"/>
      <c r="B17" s="178"/>
      <c r="C17" s="35" t="s">
        <v>22</v>
      </c>
      <c r="D17" s="36">
        <f>SUM(D15:D16)</f>
        <v>1289777.9999999898</v>
      </c>
      <c r="E17" s="36">
        <f t="shared" ref="E17" si="26">SUM(E15:E16)</f>
        <v>1287369.0000000098</v>
      </c>
      <c r="F17" s="36">
        <f t="shared" ref="F17" si="27">SUM(F15:F16)</f>
        <v>1301214.9999999949</v>
      </c>
      <c r="G17" s="36">
        <f t="shared" ref="G17" si="28">SUM(G15:G16)</f>
        <v>1318719.9999999977</v>
      </c>
      <c r="H17" s="36">
        <f t="shared" ref="H17" si="29">SUM(H15:H16)</f>
        <v>1361007.9999999998</v>
      </c>
      <c r="I17" s="36">
        <f t="shared" ref="I17" si="30">SUM(I15:I16)</f>
        <v>1138731.000000003</v>
      </c>
      <c r="J17" s="36">
        <f t="shared" ref="J17" si="31">SUM(J15:J16)</f>
        <v>1187217.0000000023</v>
      </c>
      <c r="K17" s="36">
        <f t="shared" ref="K17" si="32">SUM(K15:K16)</f>
        <v>1222469.0000000014</v>
      </c>
      <c r="L17" s="36">
        <f t="shared" ref="L17" si="33">SUM(L15:L16)</f>
        <v>1151990.9999999953</v>
      </c>
      <c r="M17" s="36">
        <f t="shared" ref="M17" si="34">SUM(M15:M16)</f>
        <v>1227411.0000000005</v>
      </c>
      <c r="N17" s="36">
        <f t="shared" ref="N17" si="35">SUM(N15:N16)</f>
        <v>1177515.9999999986</v>
      </c>
      <c r="O17" s="36">
        <f t="shared" ref="O17" si="36">SUM(O15:O16)</f>
        <v>1188421.0000000114</v>
      </c>
      <c r="P17" s="12">
        <f t="shared" ref="P17" si="37">SUM(B17:O17)</f>
        <v>14851846.000000006</v>
      </c>
    </row>
    <row r="18" spans="1:16" s="1" customFormat="1" ht="15.75" thickBot="1" x14ac:dyDescent="0.3">
      <c r="A18" s="28" t="s">
        <v>18</v>
      </c>
      <c r="B18" s="29"/>
      <c r="C18" s="29"/>
      <c r="D18" s="29">
        <f t="shared" ref="D18:O18" si="38">+AVERAGE(D17,D11,D14)</f>
        <v>1240581.9999999923</v>
      </c>
      <c r="E18" s="29">
        <f t="shared" si="38"/>
        <v>1170547.6472222318</v>
      </c>
      <c r="F18" s="29">
        <f t="shared" si="38"/>
        <v>1262204.3333333288</v>
      </c>
      <c r="G18" s="29">
        <f t="shared" si="38"/>
        <v>1219316.6666666621</v>
      </c>
      <c r="H18" s="29">
        <f t="shared" si="38"/>
        <v>1311743.3333333351</v>
      </c>
      <c r="I18" s="29">
        <f t="shared" si="38"/>
        <v>1244473.3333333305</v>
      </c>
      <c r="J18" s="29">
        <f t="shared" si="38"/>
        <v>1290342.3333333351</v>
      </c>
      <c r="K18" s="29">
        <f t="shared" si="38"/>
        <v>1199602.3333333347</v>
      </c>
      <c r="L18" s="29">
        <f t="shared" si="38"/>
        <v>1162254.0000000005</v>
      </c>
      <c r="M18" s="29">
        <f t="shared" si="38"/>
        <v>1333395.666666667</v>
      </c>
      <c r="N18" s="29">
        <f t="shared" si="38"/>
        <v>1207123.33333333</v>
      </c>
      <c r="O18" s="29">
        <f t="shared" si="38"/>
        <v>1198984.3333333444</v>
      </c>
      <c r="P18" s="30">
        <f>+AVERAGE(P17,P11,P14)</f>
        <v>14840569.313888893</v>
      </c>
    </row>
    <row r="19" spans="1:16" ht="15.75" thickBot="1" x14ac:dyDescent="0.3"/>
    <row r="20" spans="1:16" x14ac:dyDescent="0.25">
      <c r="A20" s="171" t="s">
        <v>23</v>
      </c>
      <c r="B20" s="6">
        <v>2021</v>
      </c>
      <c r="C20" s="7"/>
      <c r="D20" s="17">
        <f>+D11*1000/D4</f>
        <v>370.85677513077201</v>
      </c>
      <c r="E20" s="18">
        <f t="shared" ref="E20:P20" si="39">+E11*1000/E4</f>
        <v>387.26322356059399</v>
      </c>
      <c r="F20" s="18">
        <f t="shared" si="39"/>
        <v>459.24130212795967</v>
      </c>
      <c r="G20" s="18">
        <f t="shared" si="39"/>
        <v>381.75014766081114</v>
      </c>
      <c r="H20" s="18">
        <f t="shared" si="39"/>
        <v>443.00743745585146</v>
      </c>
      <c r="I20" s="18">
        <f t="shared" si="39"/>
        <v>393.80391423277968</v>
      </c>
      <c r="J20" s="18">
        <f t="shared" si="39"/>
        <v>405.29239999730567</v>
      </c>
      <c r="K20" s="18">
        <f t="shared" si="39"/>
        <v>386.10618911076875</v>
      </c>
      <c r="L20" s="18">
        <f t="shared" si="39"/>
        <v>331.8905214210929</v>
      </c>
      <c r="M20" s="18">
        <f t="shared" si="39"/>
        <v>393.4597719259371</v>
      </c>
      <c r="N20" s="18">
        <f t="shared" si="39"/>
        <v>376.73107608028829</v>
      </c>
      <c r="O20" s="18">
        <f t="shared" si="39"/>
        <v>386.18272684161786</v>
      </c>
      <c r="P20" s="19">
        <f t="shared" si="39"/>
        <v>391.64476048170479</v>
      </c>
    </row>
    <row r="21" spans="1:16" x14ac:dyDescent="0.25">
      <c r="A21" s="172"/>
      <c r="B21" s="10">
        <v>2022</v>
      </c>
      <c r="D21" s="20">
        <f>+D14*1000/D5</f>
        <v>412.57561355627399</v>
      </c>
      <c r="E21" s="20">
        <f t="shared" ref="E21:P21" si="40">+E14*1000/E5</f>
        <v>464.20884274839887</v>
      </c>
      <c r="F21" s="20">
        <f t="shared" si="40"/>
        <v>354.27719085119952</v>
      </c>
      <c r="G21" s="20">
        <f t="shared" si="40"/>
        <v>386.74584354637477</v>
      </c>
      <c r="H21" s="20">
        <f t="shared" si="40"/>
        <v>435.76705024342465</v>
      </c>
      <c r="I21" s="20">
        <f t="shared" si="40"/>
        <v>490.36245901443345</v>
      </c>
      <c r="J21" s="20">
        <f t="shared" si="40"/>
        <v>480.56541643893405</v>
      </c>
      <c r="K21" s="20">
        <f t="shared" si="40"/>
        <v>417.35441517158267</v>
      </c>
      <c r="L21" s="20">
        <f t="shared" si="40"/>
        <v>396.02478453356707</v>
      </c>
      <c r="M21" s="20">
        <f t="shared" si="40"/>
        <v>474.72726988640818</v>
      </c>
      <c r="N21" s="20">
        <f t="shared" si="40"/>
        <v>410.17875703774706</v>
      </c>
      <c r="O21" s="20">
        <f t="shared" si="40"/>
        <v>319.0912996205621</v>
      </c>
      <c r="P21" s="21">
        <f t="shared" si="40"/>
        <v>417.25171983311964</v>
      </c>
    </row>
    <row r="22" spans="1:16" ht="15.75" thickBot="1" x14ac:dyDescent="0.3">
      <c r="A22" s="173"/>
      <c r="B22" s="34">
        <v>2023</v>
      </c>
      <c r="C22" s="35"/>
      <c r="D22" s="37">
        <f>+D17*1000/D6</f>
        <v>405.92411311558516</v>
      </c>
      <c r="E22" s="37">
        <f t="shared" ref="E22:P22" si="41">+E17*1000/E6</f>
        <v>478.57886090730307</v>
      </c>
      <c r="F22" s="37">
        <f t="shared" si="41"/>
        <v>432.58779399723039</v>
      </c>
      <c r="G22" s="37">
        <f t="shared" si="41"/>
        <v>457.94454187140718</v>
      </c>
      <c r="H22" s="37">
        <f t="shared" si="41"/>
        <v>445.27107557687776</v>
      </c>
      <c r="I22" s="37">
        <f t="shared" si="41"/>
        <v>367.0875792898234</v>
      </c>
      <c r="J22" s="37">
        <f t="shared" si="41"/>
        <v>381.65871930772704</v>
      </c>
      <c r="K22" s="37">
        <f t="shared" si="41"/>
        <v>386.23380422931257</v>
      </c>
      <c r="L22" s="37">
        <f t="shared" si="41"/>
        <v>337.64399441827771</v>
      </c>
      <c r="M22" s="37">
        <f t="shared" si="41"/>
        <v>374.16572521471522</v>
      </c>
      <c r="N22" s="37">
        <f t="shared" si="41"/>
        <v>352.33977360793978</v>
      </c>
      <c r="O22" s="37">
        <f t="shared" si="41"/>
        <v>352.37061712691713</v>
      </c>
      <c r="P22" s="22">
        <f t="shared" si="41"/>
        <v>395.01342772333641</v>
      </c>
    </row>
    <row r="23" spans="1:16" ht="15.75" thickBot="1" x14ac:dyDescent="0.3">
      <c r="A23" s="24" t="s">
        <v>18</v>
      </c>
      <c r="B23" s="25"/>
      <c r="C23" s="25"/>
      <c r="D23" s="26">
        <f>+AVERAGE(D20:D22)</f>
        <v>396.4521672675437</v>
      </c>
      <c r="E23" s="26">
        <f t="shared" ref="E23:P23" si="42">+AVERAGE(E20:E22)</f>
        <v>443.3503090720987</v>
      </c>
      <c r="F23" s="26">
        <f t="shared" si="42"/>
        <v>415.36876232546319</v>
      </c>
      <c r="G23" s="26">
        <f t="shared" si="42"/>
        <v>408.81351102619766</v>
      </c>
      <c r="H23" s="26">
        <f t="shared" si="42"/>
        <v>441.34852109205127</v>
      </c>
      <c r="I23" s="26">
        <f t="shared" si="42"/>
        <v>417.08465084567888</v>
      </c>
      <c r="J23" s="26">
        <f t="shared" si="42"/>
        <v>422.50551191465564</v>
      </c>
      <c r="K23" s="26">
        <f t="shared" si="42"/>
        <v>396.56480283722129</v>
      </c>
      <c r="L23" s="26">
        <f t="shared" si="42"/>
        <v>355.18643345764593</v>
      </c>
      <c r="M23" s="26">
        <f t="shared" si="42"/>
        <v>414.11758900902015</v>
      </c>
      <c r="N23" s="26">
        <f t="shared" si="42"/>
        <v>379.74986890865836</v>
      </c>
      <c r="O23" s="26">
        <f t="shared" si="42"/>
        <v>352.54821452969901</v>
      </c>
      <c r="P23" s="27">
        <f t="shared" si="42"/>
        <v>401.30330267938695</v>
      </c>
    </row>
  </sheetData>
  <mergeCells count="6">
    <mergeCell ref="A20:A22"/>
    <mergeCell ref="B9:B11"/>
    <mergeCell ref="B12:B14"/>
    <mergeCell ref="B15:B17"/>
    <mergeCell ref="A4:A6"/>
    <mergeCell ref="A9:A17"/>
  </mergeCells>
  <pageMargins left="0.7" right="0.7" top="0.75" bottom="0.75" header="0.3" footer="0.3"/>
  <pageSetup paperSize="9" orientation="portrait" r:id="rId1"/>
  <customProperties>
    <customPr name="EpmWorksheetKeyString_GUID" r:id="rId2"/>
  </customPropertie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CD0A5D-46A0-4C7B-8C11-22A296962919}">
  <dimension ref="A1:K370"/>
  <sheetViews>
    <sheetView workbookViewId="0">
      <pane xSplit="1" ySplit="3" topLeftCell="B362" activePane="bottomRight" state="frozen"/>
      <selection pane="topRight"/>
      <selection pane="bottomLeft"/>
      <selection pane="bottomRight" activeCell="D376" sqref="D376"/>
    </sheetView>
  </sheetViews>
  <sheetFormatPr baseColWidth="10" defaultColWidth="11.42578125" defaultRowHeight="15" x14ac:dyDescent="0.25"/>
  <cols>
    <col min="1" max="1" width="11.42578125" style="43"/>
    <col min="2" max="5" width="15.42578125" style="43" customWidth="1"/>
    <col min="6" max="6" width="15.42578125" style="44" customWidth="1"/>
    <col min="7" max="16384" width="11.42578125" style="31"/>
  </cols>
  <sheetData>
    <row r="1" spans="1:11" x14ac:dyDescent="0.25">
      <c r="G1" s="38"/>
      <c r="H1" s="38"/>
      <c r="I1" s="38"/>
      <c r="J1" s="38"/>
      <c r="K1" s="38"/>
    </row>
    <row r="2" spans="1:11" ht="38.25" x14ac:dyDescent="0.25">
      <c r="B2" s="60" t="s">
        <v>24</v>
      </c>
      <c r="C2" s="61" t="s">
        <v>25</v>
      </c>
      <c r="D2" s="61" t="s">
        <v>26</v>
      </c>
      <c r="E2" s="62" t="s">
        <v>27</v>
      </c>
      <c r="F2" s="63" t="s">
        <v>28</v>
      </c>
      <c r="G2" s="38"/>
      <c r="H2" s="38"/>
      <c r="I2" s="38"/>
      <c r="J2" s="38"/>
      <c r="K2" s="38"/>
    </row>
    <row r="3" spans="1:11" x14ac:dyDescent="0.25">
      <c r="B3" s="64" t="s">
        <v>29</v>
      </c>
      <c r="C3" s="65" t="s">
        <v>29</v>
      </c>
      <c r="D3" s="65" t="s">
        <v>29</v>
      </c>
      <c r="E3" s="65" t="s">
        <v>29</v>
      </c>
      <c r="F3" s="66" t="s">
        <v>30</v>
      </c>
      <c r="G3" s="38"/>
      <c r="H3" s="38"/>
      <c r="I3" s="38"/>
      <c r="J3" s="38"/>
      <c r="K3" s="38"/>
    </row>
    <row r="4" spans="1:11" x14ac:dyDescent="0.25">
      <c r="A4" s="45">
        <v>45017</v>
      </c>
      <c r="B4" s="47">
        <v>0</v>
      </c>
      <c r="C4" s="48">
        <v>19115</v>
      </c>
      <c r="D4" s="48">
        <v>1310</v>
      </c>
      <c r="E4" s="67">
        <f>+B4+C4+D4</f>
        <v>20425</v>
      </c>
      <c r="F4" s="68">
        <v>64.3</v>
      </c>
      <c r="G4" s="38"/>
      <c r="H4" s="38"/>
      <c r="I4" s="38"/>
      <c r="J4" s="38"/>
      <c r="K4" s="38"/>
    </row>
    <row r="5" spans="1:11" x14ac:dyDescent="0.25">
      <c r="A5" s="46">
        <v>45018</v>
      </c>
      <c r="B5" s="47">
        <v>0</v>
      </c>
      <c r="C5" s="48">
        <v>18867</v>
      </c>
      <c r="D5" s="49">
        <v>0</v>
      </c>
      <c r="E5" s="58">
        <f t="shared" ref="E5:E68" si="0">+B5+C5+D5</f>
        <v>18867</v>
      </c>
      <c r="F5" s="50">
        <v>64.099999999999994</v>
      </c>
      <c r="G5" s="38"/>
      <c r="H5" s="38"/>
      <c r="I5" s="38"/>
      <c r="J5" s="38"/>
      <c r="K5" s="38"/>
    </row>
    <row r="6" spans="1:11" x14ac:dyDescent="0.25">
      <c r="A6" s="46">
        <v>45019</v>
      </c>
      <c r="B6" s="47">
        <v>0</v>
      </c>
      <c r="C6" s="48">
        <v>18997</v>
      </c>
      <c r="D6" s="49">
        <v>1361</v>
      </c>
      <c r="E6" s="58">
        <f t="shared" si="0"/>
        <v>20358</v>
      </c>
      <c r="F6" s="50">
        <v>63.6</v>
      </c>
      <c r="G6" s="38"/>
      <c r="H6" s="38"/>
      <c r="I6" s="38"/>
      <c r="J6" s="38"/>
      <c r="K6" s="38"/>
    </row>
    <row r="7" spans="1:11" x14ac:dyDescent="0.25">
      <c r="A7" s="46">
        <v>45020</v>
      </c>
      <c r="B7" s="47">
        <v>18</v>
      </c>
      <c r="C7" s="48">
        <v>18662</v>
      </c>
      <c r="D7" s="49">
        <v>1213</v>
      </c>
      <c r="E7" s="58">
        <f t="shared" si="0"/>
        <v>19893</v>
      </c>
      <c r="F7" s="50">
        <v>64.400000000000006</v>
      </c>
      <c r="G7" s="38"/>
      <c r="H7" s="38"/>
      <c r="I7" s="38"/>
      <c r="J7" s="38"/>
      <c r="K7" s="38"/>
    </row>
    <row r="8" spans="1:11" x14ac:dyDescent="0.25">
      <c r="A8" s="46">
        <v>45021</v>
      </c>
      <c r="B8" s="51">
        <v>0</v>
      </c>
      <c r="C8" s="52">
        <v>18308</v>
      </c>
      <c r="D8" s="49">
        <v>1168</v>
      </c>
      <c r="E8" s="58">
        <f t="shared" si="0"/>
        <v>19476</v>
      </c>
      <c r="F8" s="50">
        <v>65.900000000000006</v>
      </c>
      <c r="G8" s="38"/>
      <c r="H8" s="38"/>
      <c r="I8" s="38"/>
      <c r="J8" s="38"/>
      <c r="K8" s="38"/>
    </row>
    <row r="9" spans="1:11" x14ac:dyDescent="0.25">
      <c r="A9" s="46">
        <v>45022</v>
      </c>
      <c r="B9" s="51">
        <v>0</v>
      </c>
      <c r="C9" s="52">
        <v>18725</v>
      </c>
      <c r="D9" s="49">
        <v>1563</v>
      </c>
      <c r="E9" s="58">
        <f t="shared" si="0"/>
        <v>20288</v>
      </c>
      <c r="F9" s="50">
        <v>65.8</v>
      </c>
      <c r="G9" s="38"/>
      <c r="H9" s="38"/>
      <c r="I9" s="38"/>
      <c r="J9" s="38"/>
      <c r="K9" s="38"/>
    </row>
    <row r="10" spans="1:11" x14ac:dyDescent="0.25">
      <c r="A10" s="46">
        <v>45023</v>
      </c>
      <c r="B10" s="51">
        <v>0</v>
      </c>
      <c r="C10" s="52">
        <v>18326</v>
      </c>
      <c r="D10" s="49">
        <v>0</v>
      </c>
      <c r="E10" s="58">
        <f t="shared" si="0"/>
        <v>18326</v>
      </c>
      <c r="F10" s="50">
        <v>66</v>
      </c>
      <c r="G10" s="38"/>
      <c r="H10" s="38"/>
      <c r="I10" s="38"/>
      <c r="J10" s="38"/>
      <c r="K10" s="38"/>
    </row>
    <row r="11" spans="1:11" x14ac:dyDescent="0.25">
      <c r="A11" s="46">
        <v>45024</v>
      </c>
      <c r="B11" s="51">
        <v>0</v>
      </c>
      <c r="C11" s="52">
        <v>18267</v>
      </c>
      <c r="D11" s="49">
        <v>0</v>
      </c>
      <c r="E11" s="58">
        <f t="shared" si="0"/>
        <v>18267</v>
      </c>
      <c r="F11" s="50">
        <v>66.599999999999994</v>
      </c>
      <c r="G11" s="38"/>
      <c r="H11" s="38"/>
      <c r="I11" s="38"/>
      <c r="J11" s="38"/>
      <c r="K11" s="38"/>
    </row>
    <row r="12" spans="1:11" x14ac:dyDescent="0.25">
      <c r="A12" s="46">
        <v>45025</v>
      </c>
      <c r="B12" s="51">
        <v>0</v>
      </c>
      <c r="C12" s="52">
        <v>18760</v>
      </c>
      <c r="D12" s="49">
        <v>0</v>
      </c>
      <c r="E12" s="58">
        <f t="shared" si="0"/>
        <v>18760</v>
      </c>
      <c r="F12" s="50">
        <v>66.400000000000006</v>
      </c>
      <c r="G12" s="38"/>
      <c r="H12" s="38"/>
      <c r="I12" s="38"/>
      <c r="J12" s="38"/>
      <c r="K12" s="38"/>
    </row>
    <row r="13" spans="1:11" x14ac:dyDescent="0.25">
      <c r="A13" s="46">
        <v>45026</v>
      </c>
      <c r="B13" s="47">
        <v>0</v>
      </c>
      <c r="C13" s="48">
        <v>19386</v>
      </c>
      <c r="D13" s="49">
        <v>0</v>
      </c>
      <c r="E13" s="58">
        <f t="shared" si="0"/>
        <v>19386</v>
      </c>
      <c r="F13" s="50">
        <v>62.7</v>
      </c>
      <c r="G13" s="38"/>
      <c r="H13" s="38"/>
      <c r="I13" s="38"/>
      <c r="J13" s="38"/>
      <c r="K13" s="38"/>
    </row>
    <row r="14" spans="1:11" x14ac:dyDescent="0.25">
      <c r="A14" s="46">
        <v>45027</v>
      </c>
      <c r="B14" s="47">
        <v>0</v>
      </c>
      <c r="C14" s="48">
        <v>18885</v>
      </c>
      <c r="D14" s="49">
        <v>1694</v>
      </c>
      <c r="E14" s="58">
        <f t="shared" si="0"/>
        <v>20579</v>
      </c>
      <c r="F14" s="50">
        <v>62</v>
      </c>
      <c r="G14" s="38"/>
      <c r="H14" s="38"/>
      <c r="I14" s="38"/>
      <c r="J14" s="38"/>
      <c r="K14" s="38"/>
    </row>
    <row r="15" spans="1:11" x14ac:dyDescent="0.25">
      <c r="A15" s="46">
        <v>45028</v>
      </c>
      <c r="B15" s="47">
        <v>0</v>
      </c>
      <c r="C15" s="48">
        <v>18184</v>
      </c>
      <c r="D15" s="49">
        <v>2061</v>
      </c>
      <c r="E15" s="58">
        <f t="shared" si="0"/>
        <v>20245</v>
      </c>
      <c r="F15" s="50">
        <v>62.2</v>
      </c>
      <c r="G15" s="38"/>
      <c r="H15" s="38"/>
      <c r="I15" s="38"/>
      <c r="J15" s="38"/>
      <c r="K15" s="38"/>
    </row>
    <row r="16" spans="1:11" x14ac:dyDescent="0.25">
      <c r="A16" s="46">
        <v>45029</v>
      </c>
      <c r="B16" s="47">
        <v>0</v>
      </c>
      <c r="C16" s="48">
        <v>17726</v>
      </c>
      <c r="D16" s="49">
        <v>2268</v>
      </c>
      <c r="E16" s="58">
        <f t="shared" si="0"/>
        <v>19994</v>
      </c>
      <c r="F16" s="50">
        <v>62.4</v>
      </c>
      <c r="G16" s="38"/>
      <c r="H16" s="38"/>
      <c r="I16" s="38"/>
      <c r="J16" s="38"/>
      <c r="K16" s="38"/>
    </row>
    <row r="17" spans="1:11" x14ac:dyDescent="0.25">
      <c r="A17" s="46">
        <v>45030</v>
      </c>
      <c r="B17" s="47">
        <v>0</v>
      </c>
      <c r="C17" s="48">
        <v>17845</v>
      </c>
      <c r="D17" s="49">
        <v>2810</v>
      </c>
      <c r="E17" s="58">
        <f t="shared" si="0"/>
        <v>20655</v>
      </c>
      <c r="F17" s="50">
        <v>62.7</v>
      </c>
      <c r="G17" s="38"/>
      <c r="H17" s="38"/>
      <c r="I17" s="38"/>
      <c r="J17" s="38"/>
      <c r="K17" s="38"/>
    </row>
    <row r="18" spans="1:11" x14ac:dyDescent="0.25">
      <c r="A18" s="46">
        <v>45031</v>
      </c>
      <c r="B18" s="47">
        <v>0</v>
      </c>
      <c r="C18" s="48">
        <v>18578</v>
      </c>
      <c r="D18" s="49">
        <v>2305</v>
      </c>
      <c r="E18" s="58">
        <f t="shared" si="0"/>
        <v>20883</v>
      </c>
      <c r="F18" s="50">
        <v>61.8</v>
      </c>
      <c r="G18" s="38"/>
      <c r="H18" s="38"/>
      <c r="I18" s="38"/>
      <c r="J18" s="38"/>
      <c r="K18" s="38"/>
    </row>
    <row r="19" spans="1:11" x14ac:dyDescent="0.25">
      <c r="A19" s="46">
        <v>45032</v>
      </c>
      <c r="B19" s="47">
        <v>2</v>
      </c>
      <c r="C19" s="48">
        <v>17599</v>
      </c>
      <c r="D19" s="49">
        <v>1635</v>
      </c>
      <c r="E19" s="58">
        <f t="shared" si="0"/>
        <v>19236</v>
      </c>
      <c r="F19" s="50">
        <v>61.6</v>
      </c>
      <c r="G19" s="38"/>
      <c r="H19" s="38"/>
      <c r="I19" s="38"/>
      <c r="J19" s="38"/>
      <c r="K19" s="38"/>
    </row>
    <row r="20" spans="1:11" x14ac:dyDescent="0.25">
      <c r="A20" s="46">
        <v>45033</v>
      </c>
      <c r="B20" s="47">
        <v>0</v>
      </c>
      <c r="C20" s="48">
        <v>18261</v>
      </c>
      <c r="D20" s="49">
        <v>1717</v>
      </c>
      <c r="E20" s="58">
        <f t="shared" si="0"/>
        <v>19978</v>
      </c>
      <c r="F20" s="50">
        <v>62.1</v>
      </c>
      <c r="G20" s="38"/>
      <c r="H20" s="38"/>
      <c r="I20" s="38"/>
      <c r="J20" s="38"/>
      <c r="K20" s="38"/>
    </row>
    <row r="21" spans="1:11" x14ac:dyDescent="0.25">
      <c r="A21" s="46">
        <v>45034</v>
      </c>
      <c r="B21" s="47">
        <v>0</v>
      </c>
      <c r="C21" s="48">
        <v>17973</v>
      </c>
      <c r="D21" s="49">
        <v>0</v>
      </c>
      <c r="E21" s="58">
        <f t="shared" si="0"/>
        <v>17973</v>
      </c>
      <c r="F21" s="50">
        <v>63.2</v>
      </c>
      <c r="G21" s="38"/>
      <c r="H21" s="38"/>
      <c r="I21" s="38"/>
      <c r="J21" s="38"/>
      <c r="K21" s="38"/>
    </row>
    <row r="22" spans="1:11" x14ac:dyDescent="0.25">
      <c r="A22" s="46">
        <v>45035</v>
      </c>
      <c r="B22" s="47">
        <v>0</v>
      </c>
      <c r="C22" s="48">
        <v>18176</v>
      </c>
      <c r="D22" s="49">
        <v>2091</v>
      </c>
      <c r="E22" s="58">
        <f t="shared" si="0"/>
        <v>20267</v>
      </c>
      <c r="F22" s="50">
        <v>63.2</v>
      </c>
      <c r="G22" s="38"/>
      <c r="H22" s="38"/>
      <c r="I22" s="38"/>
      <c r="J22" s="38"/>
      <c r="K22" s="38"/>
    </row>
    <row r="23" spans="1:11" x14ac:dyDescent="0.25">
      <c r="A23" s="46">
        <v>45036</v>
      </c>
      <c r="B23" s="47">
        <v>14</v>
      </c>
      <c r="C23" s="48">
        <v>19520</v>
      </c>
      <c r="D23" s="49">
        <v>1654</v>
      </c>
      <c r="E23" s="58">
        <f t="shared" si="0"/>
        <v>21188</v>
      </c>
      <c r="F23" s="50">
        <v>62.6</v>
      </c>
      <c r="G23" s="38"/>
      <c r="H23" s="38"/>
      <c r="I23" s="38"/>
      <c r="J23" s="38"/>
      <c r="K23" s="38"/>
    </row>
    <row r="24" spans="1:11" x14ac:dyDescent="0.25">
      <c r="A24" s="46">
        <v>45037</v>
      </c>
      <c r="B24" s="47">
        <v>0</v>
      </c>
      <c r="C24" s="48">
        <v>18066</v>
      </c>
      <c r="D24" s="49">
        <v>1717</v>
      </c>
      <c r="E24" s="58">
        <f t="shared" si="0"/>
        <v>19783</v>
      </c>
      <c r="F24" s="50">
        <v>63.1</v>
      </c>
      <c r="G24" s="38"/>
      <c r="H24" s="38"/>
      <c r="I24" s="38"/>
      <c r="J24" s="38"/>
      <c r="K24" s="38"/>
    </row>
    <row r="25" spans="1:11" x14ac:dyDescent="0.25">
      <c r="A25" s="46">
        <v>45038</v>
      </c>
      <c r="B25" s="47">
        <v>0</v>
      </c>
      <c r="C25" s="48">
        <v>19032</v>
      </c>
      <c r="D25" s="49">
        <v>1069</v>
      </c>
      <c r="E25" s="58">
        <f t="shared" si="0"/>
        <v>20101</v>
      </c>
      <c r="F25" s="50">
        <v>62.9</v>
      </c>
      <c r="G25" s="38"/>
      <c r="H25" s="38"/>
      <c r="I25" s="38"/>
      <c r="J25" s="38"/>
      <c r="K25" s="38"/>
    </row>
    <row r="26" spans="1:11" x14ac:dyDescent="0.25">
      <c r="A26" s="46">
        <v>45039</v>
      </c>
      <c r="B26" s="47">
        <v>0</v>
      </c>
      <c r="C26" s="48">
        <v>16718</v>
      </c>
      <c r="D26" s="49">
        <v>1773</v>
      </c>
      <c r="E26" s="58">
        <f t="shared" si="0"/>
        <v>18491</v>
      </c>
      <c r="F26" s="50">
        <v>62.2</v>
      </c>
      <c r="G26" s="38"/>
      <c r="H26" s="38"/>
      <c r="I26" s="38"/>
      <c r="J26" s="38"/>
      <c r="K26" s="38"/>
    </row>
    <row r="27" spans="1:11" x14ac:dyDescent="0.25">
      <c r="A27" s="46">
        <v>45040</v>
      </c>
      <c r="B27" s="47">
        <v>0</v>
      </c>
      <c r="C27" s="48">
        <v>16803</v>
      </c>
      <c r="D27" s="49">
        <v>934</v>
      </c>
      <c r="E27" s="58">
        <f t="shared" si="0"/>
        <v>17737</v>
      </c>
      <c r="F27" s="50">
        <v>62.1</v>
      </c>
      <c r="G27" s="38"/>
      <c r="H27" s="38"/>
      <c r="I27" s="38"/>
      <c r="J27" s="38"/>
      <c r="K27" s="38"/>
    </row>
    <row r="28" spans="1:11" x14ac:dyDescent="0.25">
      <c r="A28" s="46">
        <v>45041</v>
      </c>
      <c r="B28" s="47">
        <v>0</v>
      </c>
      <c r="C28" s="48">
        <v>15149</v>
      </c>
      <c r="D28" s="49">
        <v>0</v>
      </c>
      <c r="E28" s="58">
        <f t="shared" si="0"/>
        <v>15149</v>
      </c>
      <c r="F28" s="50">
        <v>61.6</v>
      </c>
      <c r="G28" s="38"/>
      <c r="H28" s="38"/>
      <c r="I28" s="38"/>
      <c r="J28" s="38"/>
      <c r="K28" s="38"/>
    </row>
    <row r="29" spans="1:11" x14ac:dyDescent="0.25">
      <c r="A29" s="46">
        <v>45042</v>
      </c>
      <c r="B29" s="47">
        <v>0</v>
      </c>
      <c r="C29" s="48">
        <v>15736</v>
      </c>
      <c r="D29" s="49">
        <v>0</v>
      </c>
      <c r="E29" s="58">
        <f t="shared" si="0"/>
        <v>15736</v>
      </c>
      <c r="F29" s="50">
        <v>61.9</v>
      </c>
      <c r="G29" s="38"/>
      <c r="H29" s="38"/>
      <c r="I29" s="38"/>
      <c r="J29" s="38"/>
      <c r="K29" s="38"/>
    </row>
    <row r="30" spans="1:11" x14ac:dyDescent="0.25">
      <c r="A30" s="46">
        <v>45043</v>
      </c>
      <c r="B30" s="47">
        <v>0</v>
      </c>
      <c r="C30" s="48">
        <v>17448</v>
      </c>
      <c r="D30" s="49">
        <v>0</v>
      </c>
      <c r="E30" s="58">
        <f t="shared" si="0"/>
        <v>17448</v>
      </c>
      <c r="F30" s="50">
        <v>64.099999999999994</v>
      </c>
      <c r="G30" s="38"/>
      <c r="H30" s="38"/>
      <c r="I30" s="38"/>
      <c r="J30" s="38"/>
      <c r="K30" s="38"/>
    </row>
    <row r="31" spans="1:11" x14ac:dyDescent="0.25">
      <c r="A31" s="46">
        <v>45044</v>
      </c>
      <c r="B31" s="47">
        <v>0</v>
      </c>
      <c r="C31" s="48">
        <v>19491</v>
      </c>
      <c r="D31" s="49">
        <v>0</v>
      </c>
      <c r="E31" s="58">
        <f t="shared" si="0"/>
        <v>19491</v>
      </c>
      <c r="F31" s="50">
        <v>62.1</v>
      </c>
      <c r="G31" s="38"/>
      <c r="H31" s="38"/>
      <c r="I31" s="38"/>
      <c r="J31" s="38"/>
      <c r="K31" s="38"/>
    </row>
    <row r="32" spans="1:11" x14ac:dyDescent="0.25">
      <c r="A32" s="46">
        <v>45045</v>
      </c>
      <c r="B32" s="47">
        <v>0</v>
      </c>
      <c r="C32" s="48">
        <v>19363</v>
      </c>
      <c r="D32" s="49">
        <v>1583</v>
      </c>
      <c r="E32" s="58">
        <f t="shared" si="0"/>
        <v>20946</v>
      </c>
      <c r="F32" s="50">
        <v>61.7</v>
      </c>
      <c r="G32" s="38"/>
      <c r="H32" s="38"/>
      <c r="I32" s="38"/>
      <c r="J32" s="38"/>
      <c r="K32" s="38"/>
    </row>
    <row r="33" spans="1:11" x14ac:dyDescent="0.25">
      <c r="A33" s="46">
        <v>45046</v>
      </c>
      <c r="B33" s="47">
        <v>16</v>
      </c>
      <c r="C33" s="48">
        <v>19209</v>
      </c>
      <c r="D33" s="49">
        <v>0</v>
      </c>
      <c r="E33" s="58">
        <f t="shared" si="0"/>
        <v>19225</v>
      </c>
      <c r="F33" s="50">
        <v>61.3</v>
      </c>
      <c r="G33" s="38"/>
      <c r="H33" s="38"/>
      <c r="I33" s="38"/>
      <c r="J33" s="38"/>
      <c r="K33" s="38"/>
    </row>
    <row r="34" spans="1:11" x14ac:dyDescent="0.25">
      <c r="A34" s="46">
        <v>45047</v>
      </c>
      <c r="B34" s="47">
        <v>0</v>
      </c>
      <c r="C34" s="48">
        <v>17975</v>
      </c>
      <c r="D34" s="49">
        <v>0</v>
      </c>
      <c r="E34" s="58">
        <f t="shared" si="0"/>
        <v>17975</v>
      </c>
      <c r="F34" s="50">
        <v>61.2</v>
      </c>
      <c r="G34" s="38"/>
      <c r="H34" s="38"/>
      <c r="I34" s="38"/>
      <c r="J34" s="38"/>
      <c r="K34" s="38"/>
    </row>
    <row r="35" spans="1:11" x14ac:dyDescent="0.25">
      <c r="A35" s="46">
        <v>45048</v>
      </c>
      <c r="B35" s="47">
        <v>0</v>
      </c>
      <c r="C35" s="48">
        <v>17030</v>
      </c>
      <c r="D35" s="49">
        <v>0</v>
      </c>
      <c r="E35" s="58">
        <f t="shared" si="0"/>
        <v>17030</v>
      </c>
      <c r="F35" s="50">
        <v>61.4</v>
      </c>
      <c r="G35" s="38"/>
      <c r="H35" s="38"/>
      <c r="I35" s="38"/>
      <c r="J35" s="38"/>
      <c r="K35" s="38"/>
    </row>
    <row r="36" spans="1:11" x14ac:dyDescent="0.25">
      <c r="A36" s="46">
        <v>45049</v>
      </c>
      <c r="B36" s="47">
        <v>0</v>
      </c>
      <c r="C36" s="48">
        <v>16107</v>
      </c>
      <c r="D36" s="49">
        <v>0</v>
      </c>
      <c r="E36" s="58">
        <f t="shared" si="0"/>
        <v>16107</v>
      </c>
      <c r="F36" s="50">
        <v>61.8</v>
      </c>
      <c r="G36" s="38"/>
      <c r="H36" s="38"/>
      <c r="I36" s="38"/>
      <c r="J36" s="38"/>
      <c r="K36" s="38"/>
    </row>
    <row r="37" spans="1:11" x14ac:dyDescent="0.25">
      <c r="A37" s="46">
        <v>45050</v>
      </c>
      <c r="B37" s="47">
        <v>0</v>
      </c>
      <c r="C37" s="48">
        <v>19562</v>
      </c>
      <c r="D37" s="49">
        <v>0</v>
      </c>
      <c r="E37" s="58">
        <f t="shared" si="0"/>
        <v>19562</v>
      </c>
      <c r="F37" s="50">
        <v>63.9</v>
      </c>
      <c r="G37" s="38"/>
      <c r="H37" s="38"/>
      <c r="I37" s="38"/>
      <c r="J37" s="38"/>
      <c r="K37" s="38"/>
    </row>
    <row r="38" spans="1:11" x14ac:dyDescent="0.25">
      <c r="A38" s="46">
        <v>45051</v>
      </c>
      <c r="B38" s="47">
        <v>7</v>
      </c>
      <c r="C38" s="48">
        <v>18684</v>
      </c>
      <c r="D38" s="49">
        <v>0</v>
      </c>
      <c r="E38" s="58">
        <f t="shared" si="0"/>
        <v>18691</v>
      </c>
      <c r="F38" s="50">
        <v>62.9</v>
      </c>
      <c r="G38" s="38"/>
      <c r="H38" s="38"/>
      <c r="I38" s="38"/>
      <c r="J38" s="38"/>
      <c r="K38" s="38"/>
    </row>
    <row r="39" spans="1:11" x14ac:dyDescent="0.25">
      <c r="A39" s="46">
        <v>45052</v>
      </c>
      <c r="B39" s="47">
        <v>0</v>
      </c>
      <c r="C39" s="48">
        <v>19946</v>
      </c>
      <c r="D39" s="49">
        <v>0</v>
      </c>
      <c r="E39" s="58">
        <f t="shared" si="0"/>
        <v>19946</v>
      </c>
      <c r="F39" s="50">
        <v>61.9</v>
      </c>
      <c r="G39" s="38"/>
      <c r="H39" s="38"/>
      <c r="I39" s="38"/>
      <c r="J39" s="38"/>
      <c r="K39" s="38"/>
    </row>
    <row r="40" spans="1:11" x14ac:dyDescent="0.25">
      <c r="A40" s="46">
        <v>45053</v>
      </c>
      <c r="B40" s="47">
        <v>0</v>
      </c>
      <c r="C40" s="48">
        <v>18414</v>
      </c>
      <c r="D40" s="49">
        <v>0</v>
      </c>
      <c r="E40" s="58">
        <f t="shared" si="0"/>
        <v>18414</v>
      </c>
      <c r="F40" s="50">
        <v>62.1</v>
      </c>
      <c r="G40" s="38"/>
      <c r="H40" s="38"/>
      <c r="I40" s="38"/>
      <c r="J40" s="38"/>
      <c r="K40" s="38"/>
    </row>
    <row r="41" spans="1:11" x14ac:dyDescent="0.25">
      <c r="A41" s="46">
        <v>45054</v>
      </c>
      <c r="B41" s="47">
        <v>0</v>
      </c>
      <c r="C41" s="48">
        <v>15778</v>
      </c>
      <c r="D41" s="49">
        <v>2157</v>
      </c>
      <c r="E41" s="58">
        <f t="shared" si="0"/>
        <v>17935</v>
      </c>
      <c r="F41" s="50">
        <v>61.8</v>
      </c>
      <c r="G41" s="38"/>
      <c r="H41" s="38"/>
      <c r="I41" s="38"/>
      <c r="J41" s="38"/>
      <c r="K41" s="38"/>
    </row>
    <row r="42" spans="1:11" x14ac:dyDescent="0.25">
      <c r="A42" s="46">
        <v>45055</v>
      </c>
      <c r="B42" s="47">
        <v>0</v>
      </c>
      <c r="C42" s="48">
        <v>19834</v>
      </c>
      <c r="D42" s="49">
        <v>0</v>
      </c>
      <c r="E42" s="58">
        <f t="shared" si="0"/>
        <v>19834</v>
      </c>
      <c r="F42" s="50">
        <v>64.7</v>
      </c>
      <c r="G42" s="38"/>
      <c r="H42" s="38"/>
      <c r="I42" s="38"/>
      <c r="J42" s="38"/>
      <c r="K42" s="38"/>
    </row>
    <row r="43" spans="1:11" x14ac:dyDescent="0.25">
      <c r="A43" s="46">
        <v>45056</v>
      </c>
      <c r="B43" s="47">
        <v>0</v>
      </c>
      <c r="C43" s="48">
        <v>18961</v>
      </c>
      <c r="D43" s="49">
        <v>594</v>
      </c>
      <c r="E43" s="58">
        <f t="shared" si="0"/>
        <v>19555</v>
      </c>
      <c r="F43" s="50">
        <v>64</v>
      </c>
      <c r="G43" s="38"/>
      <c r="H43" s="38"/>
      <c r="I43" s="38"/>
      <c r="J43" s="38"/>
      <c r="K43" s="38"/>
    </row>
    <row r="44" spans="1:11" x14ac:dyDescent="0.25">
      <c r="A44" s="46">
        <v>45057</v>
      </c>
      <c r="B44" s="47">
        <v>38</v>
      </c>
      <c r="C44" s="48">
        <v>19027</v>
      </c>
      <c r="D44" s="49">
        <v>1251</v>
      </c>
      <c r="E44" s="58">
        <f t="shared" si="0"/>
        <v>20316</v>
      </c>
      <c r="F44" s="50">
        <v>63.1</v>
      </c>
      <c r="G44" s="38"/>
      <c r="H44" s="38"/>
      <c r="I44" s="38"/>
      <c r="J44" s="38"/>
      <c r="K44" s="38"/>
    </row>
    <row r="45" spans="1:11" x14ac:dyDescent="0.25">
      <c r="A45" s="46">
        <v>45058</v>
      </c>
      <c r="B45" s="47">
        <v>0</v>
      </c>
      <c r="C45" s="48">
        <v>19923</v>
      </c>
      <c r="D45" s="49">
        <v>0</v>
      </c>
      <c r="E45" s="58">
        <f t="shared" si="0"/>
        <v>19923</v>
      </c>
      <c r="F45" s="50">
        <v>61.9</v>
      </c>
      <c r="G45" s="38"/>
      <c r="H45" s="38"/>
      <c r="I45" s="38"/>
      <c r="J45" s="38"/>
      <c r="K45" s="38"/>
    </row>
    <row r="46" spans="1:11" x14ac:dyDescent="0.25">
      <c r="A46" s="46">
        <v>45059</v>
      </c>
      <c r="B46" s="47">
        <v>0</v>
      </c>
      <c r="C46" s="48">
        <v>19761</v>
      </c>
      <c r="D46" s="49">
        <v>1755</v>
      </c>
      <c r="E46" s="58">
        <f t="shared" si="0"/>
        <v>21516</v>
      </c>
      <c r="F46" s="50">
        <v>62</v>
      </c>
      <c r="G46" s="38"/>
      <c r="H46" s="38"/>
      <c r="I46" s="38"/>
      <c r="J46" s="38"/>
      <c r="K46" s="38"/>
    </row>
    <row r="47" spans="1:11" x14ac:dyDescent="0.25">
      <c r="A47" s="46">
        <v>45060</v>
      </c>
      <c r="B47" s="47">
        <v>0</v>
      </c>
      <c r="C47" s="48">
        <v>19643</v>
      </c>
      <c r="D47" s="49">
        <v>0</v>
      </c>
      <c r="E47" s="58">
        <f t="shared" si="0"/>
        <v>19643</v>
      </c>
      <c r="F47" s="50">
        <v>61.6</v>
      </c>
      <c r="G47" s="38"/>
      <c r="H47" s="38"/>
      <c r="I47" s="38"/>
      <c r="J47" s="38"/>
      <c r="K47" s="38"/>
    </row>
    <row r="48" spans="1:11" x14ac:dyDescent="0.25">
      <c r="A48" s="46">
        <v>45061</v>
      </c>
      <c r="B48" s="47">
        <v>0</v>
      </c>
      <c r="C48" s="48">
        <v>19929</v>
      </c>
      <c r="D48" s="49">
        <v>0</v>
      </c>
      <c r="E48" s="58">
        <f t="shared" si="0"/>
        <v>19929</v>
      </c>
      <c r="F48" s="50">
        <v>61.4</v>
      </c>
      <c r="G48" s="38"/>
      <c r="H48" s="38"/>
      <c r="I48" s="38"/>
      <c r="J48" s="38"/>
      <c r="K48" s="38"/>
    </row>
    <row r="49" spans="1:11" x14ac:dyDescent="0.25">
      <c r="A49" s="46">
        <v>45062</v>
      </c>
      <c r="B49" s="47">
        <v>0</v>
      </c>
      <c r="C49" s="48">
        <v>20068</v>
      </c>
      <c r="D49" s="49">
        <v>0</v>
      </c>
      <c r="E49" s="58">
        <f t="shared" si="0"/>
        <v>20068</v>
      </c>
      <c r="F49" s="50">
        <v>61.5</v>
      </c>
      <c r="G49" s="38"/>
      <c r="H49" s="38"/>
      <c r="I49" s="38"/>
      <c r="J49" s="38"/>
      <c r="K49" s="38"/>
    </row>
    <row r="50" spans="1:11" x14ac:dyDescent="0.25">
      <c r="A50" s="46">
        <v>45063</v>
      </c>
      <c r="B50" s="47">
        <v>16</v>
      </c>
      <c r="C50" s="48">
        <v>19491</v>
      </c>
      <c r="D50" s="49">
        <v>2351</v>
      </c>
      <c r="E50" s="58">
        <f t="shared" si="0"/>
        <v>21858</v>
      </c>
      <c r="F50" s="50">
        <v>61.8</v>
      </c>
      <c r="G50" s="38"/>
      <c r="H50" s="38"/>
      <c r="I50" s="38"/>
      <c r="J50" s="38"/>
      <c r="K50" s="38"/>
    </row>
    <row r="51" spans="1:11" x14ac:dyDescent="0.25">
      <c r="A51" s="46">
        <v>45064</v>
      </c>
      <c r="B51" s="47">
        <v>334</v>
      </c>
      <c r="C51" s="48">
        <v>16815</v>
      </c>
      <c r="D51" s="49">
        <v>1711</v>
      </c>
      <c r="E51" s="58">
        <f t="shared" si="0"/>
        <v>18860</v>
      </c>
      <c r="F51" s="50">
        <v>62.4</v>
      </c>
      <c r="G51" s="38"/>
      <c r="H51" s="38"/>
      <c r="I51" s="38"/>
      <c r="J51" s="38"/>
      <c r="K51" s="38"/>
    </row>
    <row r="52" spans="1:11" x14ac:dyDescent="0.25">
      <c r="A52" s="46">
        <v>45065</v>
      </c>
      <c r="B52" s="47">
        <v>0</v>
      </c>
      <c r="C52" s="48">
        <v>18775</v>
      </c>
      <c r="D52" s="49">
        <v>0</v>
      </c>
      <c r="E52" s="58">
        <f t="shared" si="0"/>
        <v>18775</v>
      </c>
      <c r="F52" s="50">
        <v>63.3</v>
      </c>
      <c r="G52" s="38"/>
      <c r="H52" s="38"/>
      <c r="I52" s="38"/>
      <c r="J52" s="38"/>
      <c r="K52" s="38"/>
    </row>
    <row r="53" spans="1:11" x14ac:dyDescent="0.25">
      <c r="A53" s="46">
        <v>45066</v>
      </c>
      <c r="B53" s="47">
        <v>0</v>
      </c>
      <c r="C53" s="48">
        <v>19794</v>
      </c>
      <c r="D53" s="49">
        <v>1314</v>
      </c>
      <c r="E53" s="58">
        <f t="shared" si="0"/>
        <v>21108</v>
      </c>
      <c r="F53" s="50">
        <v>62.2</v>
      </c>
      <c r="G53" s="38"/>
      <c r="H53" s="38"/>
      <c r="I53" s="38"/>
      <c r="J53" s="38"/>
      <c r="K53" s="38"/>
    </row>
    <row r="54" spans="1:11" x14ac:dyDescent="0.25">
      <c r="A54" s="46">
        <v>45067</v>
      </c>
      <c r="B54" s="47">
        <v>0</v>
      </c>
      <c r="C54" s="48">
        <v>20644</v>
      </c>
      <c r="D54" s="49">
        <v>1282</v>
      </c>
      <c r="E54" s="58">
        <f t="shared" si="0"/>
        <v>21926</v>
      </c>
      <c r="F54" s="50">
        <v>62.1</v>
      </c>
      <c r="G54" s="38"/>
      <c r="H54" s="38"/>
      <c r="I54" s="38"/>
      <c r="J54" s="38"/>
      <c r="K54" s="38"/>
    </row>
    <row r="55" spans="1:11" x14ac:dyDescent="0.25">
      <c r="A55" s="46">
        <v>45068</v>
      </c>
      <c r="B55" s="47">
        <v>0</v>
      </c>
      <c r="C55" s="48">
        <v>19567</v>
      </c>
      <c r="D55" s="49">
        <v>2386</v>
      </c>
      <c r="E55" s="58">
        <f t="shared" si="0"/>
        <v>21953</v>
      </c>
      <c r="F55" s="50">
        <v>61.8</v>
      </c>
      <c r="G55" s="38"/>
      <c r="H55" s="38"/>
      <c r="I55" s="38"/>
      <c r="J55" s="38"/>
      <c r="K55" s="38"/>
    </row>
    <row r="56" spans="1:11" x14ac:dyDescent="0.25">
      <c r="A56" s="46">
        <v>45069</v>
      </c>
      <c r="B56" s="47">
        <v>0</v>
      </c>
      <c r="C56" s="48">
        <v>18474</v>
      </c>
      <c r="D56" s="49">
        <v>2356</v>
      </c>
      <c r="E56" s="58">
        <f t="shared" si="0"/>
        <v>20830</v>
      </c>
      <c r="F56" s="50">
        <v>62.2</v>
      </c>
      <c r="G56" s="38"/>
      <c r="H56" s="38"/>
      <c r="I56" s="38"/>
      <c r="J56" s="38"/>
      <c r="K56" s="38"/>
    </row>
    <row r="57" spans="1:11" x14ac:dyDescent="0.25">
      <c r="A57" s="46">
        <v>45070</v>
      </c>
      <c r="B57" s="47">
        <v>0</v>
      </c>
      <c r="C57" s="48">
        <v>17410</v>
      </c>
      <c r="D57" s="49">
        <v>3112</v>
      </c>
      <c r="E57" s="58">
        <f t="shared" si="0"/>
        <v>20522</v>
      </c>
      <c r="F57" s="50">
        <v>61.4</v>
      </c>
      <c r="G57" s="38"/>
      <c r="H57" s="38"/>
      <c r="I57" s="38"/>
      <c r="J57" s="38"/>
      <c r="K57" s="38"/>
    </row>
    <row r="58" spans="1:11" x14ac:dyDescent="0.25">
      <c r="A58" s="46">
        <v>45071</v>
      </c>
      <c r="B58" s="47">
        <v>0</v>
      </c>
      <c r="C58" s="48">
        <v>19361</v>
      </c>
      <c r="D58" s="49">
        <v>625</v>
      </c>
      <c r="E58" s="58">
        <f t="shared" si="0"/>
        <v>19986</v>
      </c>
      <c r="F58" s="50">
        <v>61.4</v>
      </c>
      <c r="G58" s="38"/>
      <c r="H58" s="38"/>
      <c r="I58" s="38"/>
      <c r="J58" s="38"/>
      <c r="K58" s="38"/>
    </row>
    <row r="59" spans="1:11" x14ac:dyDescent="0.25">
      <c r="A59" s="46">
        <v>45072</v>
      </c>
      <c r="B59" s="47">
        <v>0</v>
      </c>
      <c r="C59" s="48">
        <v>17396</v>
      </c>
      <c r="D59" s="49">
        <v>0</v>
      </c>
      <c r="E59" s="58">
        <f t="shared" si="0"/>
        <v>17396</v>
      </c>
      <c r="F59" s="50">
        <v>61.3</v>
      </c>
      <c r="G59" s="38"/>
      <c r="H59" s="38"/>
      <c r="I59" s="38"/>
      <c r="J59" s="38"/>
      <c r="K59" s="38"/>
    </row>
    <row r="60" spans="1:11" x14ac:dyDescent="0.25">
      <c r="A60" s="46">
        <v>45073</v>
      </c>
      <c r="B60" s="47">
        <v>0</v>
      </c>
      <c r="C60" s="48">
        <v>15492</v>
      </c>
      <c r="D60" s="49">
        <v>895</v>
      </c>
      <c r="E60" s="58">
        <f t="shared" si="0"/>
        <v>16387</v>
      </c>
      <c r="F60" s="50">
        <v>61</v>
      </c>
      <c r="G60" s="38"/>
      <c r="H60" s="38"/>
      <c r="I60" s="38"/>
      <c r="J60" s="38"/>
      <c r="K60" s="38"/>
    </row>
    <row r="61" spans="1:11" x14ac:dyDescent="0.25">
      <c r="A61" s="46">
        <v>45074</v>
      </c>
      <c r="B61" s="47">
        <v>0</v>
      </c>
      <c r="C61" s="48">
        <v>15627</v>
      </c>
      <c r="D61" s="49">
        <v>142</v>
      </c>
      <c r="E61" s="58">
        <f t="shared" si="0"/>
        <v>15769</v>
      </c>
      <c r="F61" s="50">
        <v>61.4</v>
      </c>
      <c r="G61" s="38"/>
      <c r="H61" s="38"/>
      <c r="I61" s="38"/>
      <c r="J61" s="38"/>
      <c r="K61" s="38"/>
    </row>
    <row r="62" spans="1:11" x14ac:dyDescent="0.25">
      <c r="A62" s="46">
        <v>45075</v>
      </c>
      <c r="B62" s="47">
        <v>0</v>
      </c>
      <c r="C62" s="48">
        <v>12726</v>
      </c>
      <c r="D62" s="49">
        <v>0</v>
      </c>
      <c r="E62" s="58">
        <f t="shared" si="0"/>
        <v>12726</v>
      </c>
      <c r="F62" s="50">
        <v>61</v>
      </c>
      <c r="G62" s="38"/>
      <c r="H62" s="38"/>
      <c r="I62" s="38"/>
      <c r="J62" s="38"/>
      <c r="K62" s="38"/>
    </row>
    <row r="63" spans="1:11" x14ac:dyDescent="0.25">
      <c r="A63" s="46">
        <v>45076</v>
      </c>
      <c r="B63" s="47">
        <v>0</v>
      </c>
      <c r="C63" s="48">
        <v>11460</v>
      </c>
      <c r="D63" s="49">
        <v>0</v>
      </c>
      <c r="E63" s="58">
        <f t="shared" si="0"/>
        <v>11460</v>
      </c>
      <c r="F63" s="50">
        <v>60.4</v>
      </c>
      <c r="G63" s="38"/>
      <c r="H63" s="38"/>
      <c r="I63" s="38"/>
      <c r="J63" s="38"/>
      <c r="K63" s="38"/>
    </row>
    <row r="64" spans="1:11" x14ac:dyDescent="0.25">
      <c r="A64" s="46">
        <v>45077</v>
      </c>
      <c r="B64" s="47">
        <v>0</v>
      </c>
      <c r="C64" s="48">
        <v>12951</v>
      </c>
      <c r="D64" s="49">
        <v>0</v>
      </c>
      <c r="E64" s="58">
        <f t="shared" si="0"/>
        <v>12951</v>
      </c>
      <c r="F64" s="50">
        <v>61.683999999999997</v>
      </c>
      <c r="G64" s="38"/>
      <c r="H64" s="38"/>
      <c r="I64" s="38"/>
      <c r="J64" s="38"/>
      <c r="K64" s="38"/>
    </row>
    <row r="65" spans="1:11" x14ac:dyDescent="0.25">
      <c r="A65" s="46">
        <v>45078</v>
      </c>
      <c r="B65" s="47">
        <v>0</v>
      </c>
      <c r="C65" s="48">
        <v>14931</v>
      </c>
      <c r="D65" s="49">
        <v>0</v>
      </c>
      <c r="E65" s="58">
        <f t="shared" si="0"/>
        <v>14931</v>
      </c>
      <c r="F65" s="50">
        <v>62.3</v>
      </c>
      <c r="G65" s="38"/>
      <c r="H65" s="38"/>
      <c r="I65" s="38"/>
      <c r="J65" s="38"/>
      <c r="K65" s="38"/>
    </row>
    <row r="66" spans="1:11" x14ac:dyDescent="0.25">
      <c r="A66" s="46">
        <v>45079</v>
      </c>
      <c r="B66" s="47">
        <v>128</v>
      </c>
      <c r="C66" s="48">
        <v>11761</v>
      </c>
      <c r="D66" s="49">
        <v>8</v>
      </c>
      <c r="E66" s="58">
        <f t="shared" si="0"/>
        <v>11897</v>
      </c>
      <c r="F66" s="50">
        <v>60.9</v>
      </c>
      <c r="G66" s="38"/>
      <c r="H66" s="38"/>
      <c r="I66" s="38"/>
      <c r="J66" s="38"/>
      <c r="K66" s="38"/>
    </row>
    <row r="67" spans="1:11" x14ac:dyDescent="0.25">
      <c r="A67" s="46">
        <v>45080</v>
      </c>
      <c r="B67" s="47">
        <v>0</v>
      </c>
      <c r="C67" s="48">
        <v>13194</v>
      </c>
      <c r="D67" s="49">
        <v>0</v>
      </c>
      <c r="E67" s="58">
        <f t="shared" si="0"/>
        <v>13194</v>
      </c>
      <c r="F67" s="50">
        <v>61.3</v>
      </c>
      <c r="G67" s="38"/>
      <c r="H67" s="38"/>
      <c r="I67" s="38"/>
      <c r="J67" s="38"/>
      <c r="K67" s="38"/>
    </row>
    <row r="68" spans="1:11" x14ac:dyDescent="0.25">
      <c r="A68" s="46">
        <v>45081</v>
      </c>
      <c r="B68" s="47">
        <v>0</v>
      </c>
      <c r="C68" s="48">
        <v>12890</v>
      </c>
      <c r="D68" s="49">
        <v>0</v>
      </c>
      <c r="E68" s="58">
        <f t="shared" si="0"/>
        <v>12890</v>
      </c>
      <c r="F68" s="50">
        <v>60.1</v>
      </c>
      <c r="G68" s="38"/>
      <c r="H68" s="38"/>
      <c r="I68" s="38"/>
      <c r="J68" s="38"/>
      <c r="K68" s="38"/>
    </row>
    <row r="69" spans="1:11" x14ac:dyDescent="0.25">
      <c r="A69" s="46">
        <v>45082</v>
      </c>
      <c r="B69" s="47">
        <v>0</v>
      </c>
      <c r="C69" s="48">
        <v>15044</v>
      </c>
      <c r="D69" s="49">
        <v>0</v>
      </c>
      <c r="E69" s="58">
        <f t="shared" ref="E69:E132" si="1">+B69+C69+D69</f>
        <v>15044</v>
      </c>
      <c r="F69" s="50">
        <v>59.9</v>
      </c>
      <c r="G69" s="38"/>
      <c r="H69" s="38"/>
      <c r="I69" s="38"/>
      <c r="J69" s="38"/>
      <c r="K69" s="38"/>
    </row>
    <row r="70" spans="1:11" x14ac:dyDescent="0.25">
      <c r="A70" s="46">
        <v>45083</v>
      </c>
      <c r="B70" s="47">
        <v>0</v>
      </c>
      <c r="C70" s="48">
        <v>12032</v>
      </c>
      <c r="D70" s="49">
        <v>0</v>
      </c>
      <c r="E70" s="58">
        <f t="shared" si="1"/>
        <v>12032</v>
      </c>
      <c r="F70" s="50">
        <v>61</v>
      </c>
      <c r="G70" s="38"/>
      <c r="H70" s="38"/>
      <c r="I70" s="38"/>
      <c r="J70" s="38"/>
      <c r="K70" s="38"/>
    </row>
    <row r="71" spans="1:11" x14ac:dyDescent="0.25">
      <c r="A71" s="46">
        <v>45084</v>
      </c>
      <c r="B71" s="47">
        <v>0</v>
      </c>
      <c r="C71" s="48">
        <v>9562</v>
      </c>
      <c r="D71" s="49">
        <v>0</v>
      </c>
      <c r="E71" s="58">
        <f t="shared" si="1"/>
        <v>9562</v>
      </c>
      <c r="F71" s="50">
        <v>61.1</v>
      </c>
      <c r="G71" s="38"/>
      <c r="H71" s="38"/>
      <c r="I71" s="38"/>
      <c r="J71" s="38"/>
      <c r="K71" s="38"/>
    </row>
    <row r="72" spans="1:11" x14ac:dyDescent="0.25">
      <c r="A72" s="46">
        <v>45085</v>
      </c>
      <c r="B72" s="47">
        <v>0</v>
      </c>
      <c r="C72" s="48">
        <v>10511</v>
      </c>
      <c r="D72" s="49">
        <v>0</v>
      </c>
      <c r="E72" s="58">
        <f t="shared" si="1"/>
        <v>10511</v>
      </c>
      <c r="F72" s="50">
        <v>62.6</v>
      </c>
      <c r="G72" s="38"/>
      <c r="H72" s="38"/>
      <c r="I72" s="38"/>
      <c r="J72" s="38"/>
      <c r="K72" s="38"/>
    </row>
    <row r="73" spans="1:11" x14ac:dyDescent="0.25">
      <c r="A73" s="46">
        <v>45086</v>
      </c>
      <c r="B73" s="47">
        <v>0</v>
      </c>
      <c r="C73" s="48">
        <v>15451</v>
      </c>
      <c r="D73" s="49">
        <v>0</v>
      </c>
      <c r="E73" s="58">
        <f t="shared" si="1"/>
        <v>15451</v>
      </c>
      <c r="F73" s="50">
        <v>61.8</v>
      </c>
      <c r="G73" s="38"/>
      <c r="H73" s="38"/>
      <c r="I73" s="38"/>
      <c r="J73" s="38"/>
      <c r="K73" s="38"/>
    </row>
    <row r="74" spans="1:11" x14ac:dyDescent="0.25">
      <c r="A74" s="46">
        <v>45087</v>
      </c>
      <c r="B74" s="47">
        <v>0</v>
      </c>
      <c r="C74" s="48">
        <v>14183</v>
      </c>
      <c r="D74" s="49">
        <v>0</v>
      </c>
      <c r="E74" s="58">
        <f t="shared" si="1"/>
        <v>14183</v>
      </c>
      <c r="F74" s="50">
        <v>60.2</v>
      </c>
      <c r="G74" s="38"/>
      <c r="H74" s="38"/>
      <c r="I74" s="38"/>
      <c r="J74" s="38"/>
      <c r="K74" s="38"/>
    </row>
    <row r="75" spans="1:11" x14ac:dyDescent="0.25">
      <c r="A75" s="46">
        <v>45088</v>
      </c>
      <c r="B75" s="47">
        <v>0</v>
      </c>
      <c r="C75" s="48">
        <v>17953</v>
      </c>
      <c r="D75" s="49">
        <v>7</v>
      </c>
      <c r="E75" s="58">
        <f t="shared" si="1"/>
        <v>17960</v>
      </c>
      <c r="F75" s="50">
        <v>61.2</v>
      </c>
      <c r="G75" s="38"/>
      <c r="H75" s="38"/>
      <c r="I75" s="38"/>
      <c r="J75" s="38"/>
      <c r="K75" s="38"/>
    </row>
    <row r="76" spans="1:11" x14ac:dyDescent="0.25">
      <c r="A76" s="46">
        <v>45089</v>
      </c>
      <c r="B76" s="47">
        <v>0</v>
      </c>
      <c r="C76" s="48">
        <v>13709</v>
      </c>
      <c r="D76" s="49">
        <v>0</v>
      </c>
      <c r="E76" s="58">
        <f t="shared" si="1"/>
        <v>13709</v>
      </c>
      <c r="F76" s="50">
        <v>60.9</v>
      </c>
      <c r="G76" s="38"/>
      <c r="H76" s="38"/>
      <c r="I76" s="38"/>
      <c r="J76" s="38"/>
      <c r="K76" s="38"/>
    </row>
    <row r="77" spans="1:11" x14ac:dyDescent="0.25">
      <c r="A77" s="46">
        <v>45090</v>
      </c>
      <c r="B77" s="47">
        <v>0</v>
      </c>
      <c r="C77" s="48">
        <v>15064</v>
      </c>
      <c r="D77" s="49">
        <v>0</v>
      </c>
      <c r="E77" s="58">
        <f t="shared" si="1"/>
        <v>15064</v>
      </c>
      <c r="F77" s="50">
        <v>59.2</v>
      </c>
      <c r="G77" s="38"/>
      <c r="H77" s="38"/>
      <c r="I77" s="38"/>
      <c r="J77" s="38"/>
      <c r="K77" s="38"/>
    </row>
    <row r="78" spans="1:11" x14ac:dyDescent="0.25">
      <c r="A78" s="46">
        <v>45091</v>
      </c>
      <c r="B78" s="47">
        <v>0</v>
      </c>
      <c r="C78" s="48">
        <v>16601</v>
      </c>
      <c r="D78" s="49">
        <v>0</v>
      </c>
      <c r="E78" s="58">
        <f t="shared" si="1"/>
        <v>16601</v>
      </c>
      <c r="F78" s="50">
        <v>61.2</v>
      </c>
      <c r="G78" s="38"/>
      <c r="H78" s="38"/>
      <c r="I78" s="38"/>
      <c r="J78" s="38"/>
      <c r="K78" s="38"/>
    </row>
    <row r="79" spans="1:11" x14ac:dyDescent="0.25">
      <c r="A79" s="46">
        <v>45092</v>
      </c>
      <c r="B79" s="47">
        <v>0</v>
      </c>
      <c r="C79" s="48">
        <v>16178</v>
      </c>
      <c r="D79" s="49">
        <v>0</v>
      </c>
      <c r="E79" s="58">
        <f t="shared" si="1"/>
        <v>16178</v>
      </c>
      <c r="F79" s="50">
        <v>62.6</v>
      </c>
      <c r="G79" s="38"/>
      <c r="H79" s="38"/>
      <c r="I79" s="38"/>
      <c r="J79" s="38"/>
      <c r="K79" s="38"/>
    </row>
    <row r="80" spans="1:11" x14ac:dyDescent="0.25">
      <c r="A80" s="46">
        <v>45093</v>
      </c>
      <c r="B80" s="47">
        <v>0</v>
      </c>
      <c r="C80" s="48">
        <v>13639</v>
      </c>
      <c r="D80" s="49">
        <v>9</v>
      </c>
      <c r="E80" s="58">
        <f t="shared" si="1"/>
        <v>13648</v>
      </c>
      <c r="F80" s="50">
        <v>66.400000000000006</v>
      </c>
      <c r="G80" s="38"/>
      <c r="H80" s="38"/>
      <c r="I80" s="38"/>
      <c r="J80" s="38"/>
      <c r="K80" s="38"/>
    </row>
    <row r="81" spans="1:11" x14ac:dyDescent="0.25">
      <c r="A81" s="46">
        <v>45094</v>
      </c>
      <c r="B81" s="47">
        <v>0</v>
      </c>
      <c r="C81" s="48">
        <v>9401</v>
      </c>
      <c r="D81" s="49">
        <v>0</v>
      </c>
      <c r="E81" s="58">
        <f t="shared" si="1"/>
        <v>9401</v>
      </c>
      <c r="F81" s="50">
        <v>69</v>
      </c>
      <c r="G81" s="38"/>
      <c r="H81" s="38"/>
      <c r="I81" s="38"/>
      <c r="J81" s="38"/>
      <c r="K81" s="38"/>
    </row>
    <row r="82" spans="1:11" x14ac:dyDescent="0.25">
      <c r="A82" s="46">
        <v>45095</v>
      </c>
      <c r="B82" s="47">
        <v>0</v>
      </c>
      <c r="C82" s="48">
        <v>13295</v>
      </c>
      <c r="D82" s="49">
        <v>0</v>
      </c>
      <c r="E82" s="58">
        <f t="shared" si="1"/>
        <v>13295</v>
      </c>
      <c r="F82" s="50">
        <v>69</v>
      </c>
      <c r="G82" s="38"/>
      <c r="H82" s="38"/>
      <c r="I82" s="38"/>
      <c r="J82" s="38"/>
      <c r="K82" s="38"/>
    </row>
    <row r="83" spans="1:11" x14ac:dyDescent="0.25">
      <c r="A83" s="46">
        <v>45096</v>
      </c>
      <c r="B83" s="47">
        <v>0</v>
      </c>
      <c r="C83" s="48">
        <v>17890</v>
      </c>
      <c r="D83" s="49">
        <v>0</v>
      </c>
      <c r="E83" s="58">
        <f t="shared" si="1"/>
        <v>17890</v>
      </c>
      <c r="F83" s="50">
        <v>69</v>
      </c>
      <c r="G83" s="38"/>
      <c r="H83" s="38"/>
      <c r="I83" s="38"/>
      <c r="J83" s="38"/>
      <c r="K83" s="38"/>
    </row>
    <row r="84" spans="1:11" x14ac:dyDescent="0.25">
      <c r="A84" s="46">
        <v>45097</v>
      </c>
      <c r="B84" s="47">
        <v>0</v>
      </c>
      <c r="C84" s="48">
        <v>16043</v>
      </c>
      <c r="D84" s="49">
        <v>0</v>
      </c>
      <c r="E84" s="58">
        <f t="shared" si="1"/>
        <v>16043</v>
      </c>
      <c r="F84" s="50">
        <v>69</v>
      </c>
      <c r="G84" s="38"/>
      <c r="H84" s="38"/>
      <c r="I84" s="38"/>
      <c r="J84" s="38"/>
      <c r="K84" s="38"/>
    </row>
    <row r="85" spans="1:11" x14ac:dyDescent="0.25">
      <c r="A85" s="46">
        <v>45098</v>
      </c>
      <c r="B85" s="47">
        <v>0</v>
      </c>
      <c r="C85" s="48">
        <v>16059</v>
      </c>
      <c r="D85" s="49">
        <v>1892</v>
      </c>
      <c r="E85" s="58">
        <f t="shared" si="1"/>
        <v>17951</v>
      </c>
      <c r="F85" s="50">
        <v>62.8</v>
      </c>
      <c r="G85" s="38"/>
      <c r="H85" s="38"/>
      <c r="I85" s="38"/>
      <c r="J85" s="38"/>
      <c r="K85" s="38"/>
    </row>
    <row r="86" spans="1:11" x14ac:dyDescent="0.25">
      <c r="A86" s="46">
        <v>45099</v>
      </c>
      <c r="B86" s="47">
        <v>69</v>
      </c>
      <c r="C86" s="48">
        <v>14767</v>
      </c>
      <c r="D86" s="49">
        <v>926</v>
      </c>
      <c r="E86" s="58">
        <f t="shared" si="1"/>
        <v>15762</v>
      </c>
      <c r="F86" s="50">
        <v>61.1</v>
      </c>
      <c r="G86" s="38"/>
      <c r="H86" s="38"/>
      <c r="I86" s="38"/>
      <c r="J86" s="38"/>
      <c r="K86" s="38"/>
    </row>
    <row r="87" spans="1:11" x14ac:dyDescent="0.25">
      <c r="A87" s="46">
        <v>45100</v>
      </c>
      <c r="B87" s="47">
        <v>0</v>
      </c>
      <c r="C87" s="48">
        <v>15584</v>
      </c>
      <c r="D87" s="49">
        <v>1322</v>
      </c>
      <c r="E87" s="58">
        <f t="shared" si="1"/>
        <v>16906</v>
      </c>
      <c r="F87" s="50">
        <v>60.5</v>
      </c>
      <c r="G87" s="38"/>
      <c r="H87" s="38"/>
      <c r="I87" s="38"/>
      <c r="J87" s="38"/>
      <c r="K87" s="38"/>
    </row>
    <row r="88" spans="1:11" x14ac:dyDescent="0.25">
      <c r="A88" s="46">
        <v>45101</v>
      </c>
      <c r="B88" s="47">
        <v>0</v>
      </c>
      <c r="C88" s="48">
        <v>17350</v>
      </c>
      <c r="D88" s="49">
        <v>525</v>
      </c>
      <c r="E88" s="58">
        <f t="shared" si="1"/>
        <v>17875</v>
      </c>
      <c r="F88" s="50">
        <v>63.5</v>
      </c>
      <c r="G88" s="38"/>
      <c r="H88" s="38"/>
      <c r="I88" s="38"/>
      <c r="J88" s="38"/>
      <c r="K88" s="38"/>
    </row>
    <row r="89" spans="1:11" x14ac:dyDescent="0.25">
      <c r="A89" s="46">
        <v>45102</v>
      </c>
      <c r="B89" s="47">
        <v>0</v>
      </c>
      <c r="C89" s="48">
        <v>17417</v>
      </c>
      <c r="D89" s="49">
        <v>0</v>
      </c>
      <c r="E89" s="58">
        <f t="shared" si="1"/>
        <v>17417</v>
      </c>
      <c r="F89" s="50">
        <v>68.3</v>
      </c>
      <c r="G89" s="38"/>
      <c r="H89" s="38"/>
      <c r="I89" s="38"/>
      <c r="J89" s="38"/>
      <c r="K89" s="38"/>
    </row>
    <row r="90" spans="1:11" x14ac:dyDescent="0.25">
      <c r="A90" s="46">
        <v>45103</v>
      </c>
      <c r="B90" s="47">
        <v>0</v>
      </c>
      <c r="C90" s="48">
        <v>15501</v>
      </c>
      <c r="D90" s="49">
        <v>1290</v>
      </c>
      <c r="E90" s="58">
        <f t="shared" si="1"/>
        <v>16791</v>
      </c>
      <c r="F90" s="50">
        <v>61.9</v>
      </c>
      <c r="G90" s="38"/>
      <c r="H90" s="38"/>
      <c r="I90" s="38"/>
      <c r="J90" s="38"/>
      <c r="K90" s="38"/>
    </row>
    <row r="91" spans="1:11" x14ac:dyDescent="0.25">
      <c r="A91" s="46">
        <v>45104</v>
      </c>
      <c r="B91" s="47">
        <v>0</v>
      </c>
      <c r="C91" s="48">
        <v>16746</v>
      </c>
      <c r="D91" s="49">
        <v>682</v>
      </c>
      <c r="E91" s="58">
        <f t="shared" si="1"/>
        <v>17428</v>
      </c>
      <c r="F91" s="50">
        <v>59.5</v>
      </c>
      <c r="G91" s="38"/>
      <c r="H91" s="38"/>
      <c r="I91" s="38"/>
      <c r="J91" s="38"/>
      <c r="K91" s="38"/>
    </row>
    <row r="92" spans="1:11" x14ac:dyDescent="0.25">
      <c r="A92" s="46">
        <v>45105</v>
      </c>
      <c r="B92" s="47">
        <v>0</v>
      </c>
      <c r="C92" s="48">
        <v>16612</v>
      </c>
      <c r="D92" s="49">
        <v>1125</v>
      </c>
      <c r="E92" s="58">
        <f t="shared" si="1"/>
        <v>17737</v>
      </c>
      <c r="F92" s="50">
        <v>79.099999999999994</v>
      </c>
      <c r="G92" s="38"/>
      <c r="H92" s="38"/>
      <c r="I92" s="38"/>
      <c r="J92" s="38"/>
      <c r="K92" s="38"/>
    </row>
    <row r="93" spans="1:11" x14ac:dyDescent="0.25">
      <c r="A93" s="46">
        <v>45106</v>
      </c>
      <c r="B93" s="47">
        <v>0</v>
      </c>
      <c r="C93" s="48">
        <v>15076</v>
      </c>
      <c r="D93" s="49">
        <v>1853</v>
      </c>
      <c r="E93" s="58">
        <f t="shared" si="1"/>
        <v>16929</v>
      </c>
      <c r="F93" s="50">
        <v>53.6</v>
      </c>
      <c r="G93" s="38"/>
      <c r="H93" s="38"/>
      <c r="I93" s="38"/>
      <c r="J93" s="38"/>
      <c r="K93" s="38"/>
    </row>
    <row r="94" spans="1:11" x14ac:dyDescent="0.25">
      <c r="A94" s="46">
        <v>45107</v>
      </c>
      <c r="B94" s="47">
        <v>0</v>
      </c>
      <c r="C94" s="48">
        <v>15772</v>
      </c>
      <c r="D94" s="49">
        <v>642</v>
      </c>
      <c r="E94" s="58">
        <f t="shared" si="1"/>
        <v>16414</v>
      </c>
      <c r="F94" s="50">
        <v>75.231999999999999</v>
      </c>
      <c r="G94" s="38"/>
      <c r="H94" s="38"/>
      <c r="I94" s="38"/>
      <c r="J94" s="38"/>
      <c r="K94" s="38"/>
    </row>
    <row r="95" spans="1:11" x14ac:dyDescent="0.25">
      <c r="A95" s="46">
        <v>45108</v>
      </c>
      <c r="B95" s="47">
        <v>12</v>
      </c>
      <c r="C95" s="48">
        <v>15803</v>
      </c>
      <c r="D95" s="49">
        <v>2179</v>
      </c>
      <c r="E95" s="58">
        <f t="shared" si="1"/>
        <v>17994</v>
      </c>
      <c r="F95" s="50">
        <v>75.78</v>
      </c>
      <c r="G95" s="38"/>
      <c r="H95" s="38"/>
      <c r="I95" s="38"/>
      <c r="J95" s="38"/>
      <c r="K95" s="38"/>
    </row>
    <row r="96" spans="1:11" x14ac:dyDescent="0.25">
      <c r="A96" s="46">
        <v>45109</v>
      </c>
      <c r="B96" s="47">
        <v>0</v>
      </c>
      <c r="C96" s="48">
        <v>15777</v>
      </c>
      <c r="D96" s="49">
        <v>1360</v>
      </c>
      <c r="E96" s="58">
        <f t="shared" si="1"/>
        <v>17137</v>
      </c>
      <c r="F96" s="50">
        <v>72.5</v>
      </c>
      <c r="G96" s="38"/>
      <c r="H96" s="38"/>
      <c r="I96" s="38"/>
      <c r="J96" s="38"/>
      <c r="K96" s="38"/>
    </row>
    <row r="97" spans="1:11" x14ac:dyDescent="0.25">
      <c r="A97" s="46">
        <v>45110</v>
      </c>
      <c r="B97" s="47">
        <v>0</v>
      </c>
      <c r="C97" s="48">
        <v>15054</v>
      </c>
      <c r="D97" s="49">
        <v>1724</v>
      </c>
      <c r="E97" s="58">
        <f t="shared" si="1"/>
        <v>16778</v>
      </c>
      <c r="F97" s="50">
        <v>69</v>
      </c>
      <c r="G97" s="38"/>
      <c r="H97" s="38"/>
      <c r="I97" s="38"/>
      <c r="J97" s="38"/>
      <c r="K97" s="38"/>
    </row>
    <row r="98" spans="1:11" x14ac:dyDescent="0.25">
      <c r="A98" s="46">
        <v>45111</v>
      </c>
      <c r="B98" s="47">
        <v>0</v>
      </c>
      <c r="C98" s="48">
        <v>15414</v>
      </c>
      <c r="D98" s="49">
        <v>1968</v>
      </c>
      <c r="E98" s="58">
        <f t="shared" si="1"/>
        <v>17382</v>
      </c>
      <c r="F98" s="50">
        <v>69</v>
      </c>
      <c r="G98" s="38"/>
      <c r="H98" s="38"/>
      <c r="I98" s="38"/>
      <c r="J98" s="38"/>
      <c r="K98" s="38"/>
    </row>
    <row r="99" spans="1:11" x14ac:dyDescent="0.25">
      <c r="A99" s="46">
        <v>45112</v>
      </c>
      <c r="B99" s="47">
        <v>0</v>
      </c>
      <c r="C99" s="48">
        <v>15194</v>
      </c>
      <c r="D99" s="49">
        <v>2351</v>
      </c>
      <c r="E99" s="58">
        <f t="shared" si="1"/>
        <v>17545</v>
      </c>
      <c r="F99" s="50">
        <v>71.3</v>
      </c>
      <c r="G99" s="38"/>
      <c r="H99" s="38"/>
      <c r="I99" s="38"/>
      <c r="J99" s="38"/>
      <c r="K99" s="38"/>
    </row>
    <row r="100" spans="1:11" x14ac:dyDescent="0.25">
      <c r="A100" s="46">
        <v>45113</v>
      </c>
      <c r="B100" s="47">
        <v>21</v>
      </c>
      <c r="C100" s="48">
        <v>15366</v>
      </c>
      <c r="D100" s="49">
        <v>2459</v>
      </c>
      <c r="E100" s="58">
        <f t="shared" si="1"/>
        <v>17846</v>
      </c>
      <c r="F100" s="50">
        <v>71.400000000000006</v>
      </c>
      <c r="G100" s="38"/>
      <c r="H100" s="38"/>
      <c r="I100" s="38"/>
      <c r="J100" s="38"/>
      <c r="K100" s="38"/>
    </row>
    <row r="101" spans="1:11" x14ac:dyDescent="0.25">
      <c r="A101" s="46">
        <v>45114</v>
      </c>
      <c r="B101" s="47">
        <v>0</v>
      </c>
      <c r="C101" s="48">
        <v>15097</v>
      </c>
      <c r="D101" s="49">
        <v>2950</v>
      </c>
      <c r="E101" s="58">
        <f t="shared" si="1"/>
        <v>18047</v>
      </c>
      <c r="F101" s="50">
        <v>71.161000000000001</v>
      </c>
      <c r="G101" s="38"/>
      <c r="H101" s="38"/>
      <c r="I101" s="38"/>
      <c r="J101" s="38"/>
      <c r="K101" s="38"/>
    </row>
    <row r="102" spans="1:11" x14ac:dyDescent="0.25">
      <c r="A102" s="46">
        <v>45115</v>
      </c>
      <c r="B102" s="47">
        <v>0</v>
      </c>
      <c r="C102" s="48">
        <v>14819</v>
      </c>
      <c r="D102" s="49">
        <v>3099</v>
      </c>
      <c r="E102" s="58">
        <f t="shared" si="1"/>
        <v>17918</v>
      </c>
      <c r="F102" s="50">
        <v>71.22</v>
      </c>
      <c r="G102" s="38"/>
      <c r="H102" s="38"/>
      <c r="I102" s="38"/>
      <c r="J102" s="38"/>
      <c r="K102" s="38"/>
    </row>
    <row r="103" spans="1:11" x14ac:dyDescent="0.25">
      <c r="A103" s="46">
        <v>45116</v>
      </c>
      <c r="B103" s="47">
        <v>0</v>
      </c>
      <c r="C103" s="48">
        <v>15407</v>
      </c>
      <c r="D103" s="49">
        <v>2471</v>
      </c>
      <c r="E103" s="58">
        <f t="shared" si="1"/>
        <v>17878</v>
      </c>
      <c r="F103" s="50">
        <v>70.718999999999994</v>
      </c>
      <c r="G103" s="38"/>
      <c r="H103" s="38"/>
      <c r="I103" s="38"/>
      <c r="J103" s="38"/>
      <c r="K103" s="38"/>
    </row>
    <row r="104" spans="1:11" x14ac:dyDescent="0.25">
      <c r="A104" s="46">
        <v>45117</v>
      </c>
      <c r="B104" s="47">
        <v>0</v>
      </c>
      <c r="C104" s="48">
        <v>15907</v>
      </c>
      <c r="D104" s="49">
        <v>1795</v>
      </c>
      <c r="E104" s="58">
        <f t="shared" si="1"/>
        <v>17702</v>
      </c>
      <c r="F104" s="50">
        <v>69.936999999999998</v>
      </c>
      <c r="G104" s="38"/>
      <c r="H104" s="38"/>
      <c r="I104" s="38"/>
      <c r="J104" s="38"/>
      <c r="K104" s="38"/>
    </row>
    <row r="105" spans="1:11" x14ac:dyDescent="0.25">
      <c r="A105" s="46">
        <v>45118</v>
      </c>
      <c r="B105" s="47">
        <v>0</v>
      </c>
      <c r="C105" s="48">
        <v>17176</v>
      </c>
      <c r="D105" s="49">
        <v>1913</v>
      </c>
      <c r="E105" s="58">
        <f t="shared" si="1"/>
        <v>19089</v>
      </c>
      <c r="F105" s="50">
        <v>73.525999999999996</v>
      </c>
      <c r="G105" s="38"/>
      <c r="H105" s="38"/>
      <c r="I105" s="38"/>
      <c r="J105" s="38"/>
      <c r="K105" s="38"/>
    </row>
    <row r="106" spans="1:11" x14ac:dyDescent="0.25">
      <c r="A106" s="46">
        <v>45119</v>
      </c>
      <c r="B106" s="47">
        <v>0</v>
      </c>
      <c r="C106" s="48">
        <v>16652</v>
      </c>
      <c r="D106" s="49">
        <v>1678</v>
      </c>
      <c r="E106" s="58">
        <f t="shared" si="1"/>
        <v>18330</v>
      </c>
      <c r="F106" s="50">
        <v>75.5</v>
      </c>
      <c r="G106" s="38"/>
      <c r="H106" s="38"/>
      <c r="I106" s="38"/>
      <c r="J106" s="38"/>
      <c r="K106" s="38"/>
    </row>
    <row r="107" spans="1:11" x14ac:dyDescent="0.25">
      <c r="A107" s="46">
        <v>45120</v>
      </c>
      <c r="B107" s="47">
        <v>0</v>
      </c>
      <c r="C107" s="48">
        <v>16967</v>
      </c>
      <c r="D107" s="49">
        <v>1543</v>
      </c>
      <c r="E107" s="58">
        <f t="shared" si="1"/>
        <v>18510</v>
      </c>
      <c r="F107" s="50">
        <v>77.667000000000002</v>
      </c>
      <c r="G107" s="38"/>
      <c r="H107" s="38"/>
      <c r="I107" s="38"/>
      <c r="J107" s="38"/>
      <c r="K107" s="38"/>
    </row>
    <row r="108" spans="1:11" x14ac:dyDescent="0.25">
      <c r="A108" s="46">
        <v>45121</v>
      </c>
      <c r="B108" s="47">
        <v>0</v>
      </c>
      <c r="C108" s="48">
        <v>17338</v>
      </c>
      <c r="D108" s="49">
        <v>1594</v>
      </c>
      <c r="E108" s="58">
        <f t="shared" si="1"/>
        <v>18932</v>
      </c>
      <c r="F108" s="50">
        <v>79.492999999999995</v>
      </c>
      <c r="G108" s="38"/>
      <c r="H108" s="38"/>
      <c r="I108" s="38"/>
      <c r="J108" s="38"/>
      <c r="K108" s="38"/>
    </row>
    <row r="109" spans="1:11" x14ac:dyDescent="0.25">
      <c r="A109" s="46">
        <v>45122</v>
      </c>
      <c r="B109" s="47">
        <v>0</v>
      </c>
      <c r="C109" s="48">
        <v>16703</v>
      </c>
      <c r="D109" s="49">
        <v>1663</v>
      </c>
      <c r="E109" s="58">
        <f t="shared" si="1"/>
        <v>18366</v>
      </c>
      <c r="F109" s="50">
        <v>76.89</v>
      </c>
      <c r="G109" s="38"/>
      <c r="H109" s="38"/>
      <c r="I109" s="38"/>
      <c r="J109" s="38"/>
      <c r="K109" s="38"/>
    </row>
    <row r="110" spans="1:11" x14ac:dyDescent="0.25">
      <c r="A110" s="46">
        <v>45123</v>
      </c>
      <c r="B110" s="47">
        <v>0</v>
      </c>
      <c r="C110" s="48">
        <v>11404</v>
      </c>
      <c r="D110" s="49">
        <v>3875</v>
      </c>
      <c r="E110" s="58">
        <f t="shared" si="1"/>
        <v>15279</v>
      </c>
      <c r="F110" s="50">
        <v>78.736999999999995</v>
      </c>
      <c r="G110" s="38"/>
      <c r="H110" s="38"/>
      <c r="I110" s="38"/>
      <c r="J110" s="38"/>
      <c r="K110" s="38"/>
    </row>
    <row r="111" spans="1:11" x14ac:dyDescent="0.25">
      <c r="A111" s="46">
        <v>45124</v>
      </c>
      <c r="B111" s="47">
        <v>0</v>
      </c>
      <c r="C111" s="48">
        <v>12485</v>
      </c>
      <c r="D111" s="49">
        <v>3999</v>
      </c>
      <c r="E111" s="58">
        <f t="shared" si="1"/>
        <v>16484</v>
      </c>
      <c r="F111" s="50">
        <v>79.8</v>
      </c>
      <c r="G111" s="38"/>
      <c r="H111" s="38"/>
      <c r="I111" s="38"/>
      <c r="J111" s="38"/>
      <c r="K111" s="38"/>
    </row>
    <row r="112" spans="1:11" x14ac:dyDescent="0.25">
      <c r="A112" s="46">
        <v>45125</v>
      </c>
      <c r="B112" s="47">
        <v>0</v>
      </c>
      <c r="C112" s="48">
        <v>15250</v>
      </c>
      <c r="D112" s="49">
        <v>1360</v>
      </c>
      <c r="E112" s="58">
        <f t="shared" si="1"/>
        <v>16610</v>
      </c>
      <c r="F112" s="50">
        <v>76.3</v>
      </c>
      <c r="G112" s="38"/>
      <c r="H112" s="38"/>
      <c r="I112" s="38"/>
      <c r="J112" s="38"/>
      <c r="K112" s="38"/>
    </row>
    <row r="113" spans="1:11" x14ac:dyDescent="0.25">
      <c r="A113" s="46">
        <v>45126</v>
      </c>
      <c r="B113" s="47">
        <v>0</v>
      </c>
      <c r="C113" s="48">
        <v>15262</v>
      </c>
      <c r="D113" s="49">
        <v>2020</v>
      </c>
      <c r="E113" s="58">
        <f t="shared" si="1"/>
        <v>17282</v>
      </c>
      <c r="F113" s="50">
        <v>75.2</v>
      </c>
      <c r="G113" s="38"/>
      <c r="H113" s="38"/>
      <c r="I113" s="38"/>
      <c r="J113" s="38"/>
      <c r="K113" s="38"/>
    </row>
    <row r="114" spans="1:11" x14ac:dyDescent="0.25">
      <c r="A114" s="46">
        <v>45127</v>
      </c>
      <c r="B114" s="47">
        <v>0</v>
      </c>
      <c r="C114" s="48">
        <v>15581</v>
      </c>
      <c r="D114" s="49">
        <v>1607</v>
      </c>
      <c r="E114" s="58">
        <f t="shared" si="1"/>
        <v>17188</v>
      </c>
      <c r="F114" s="50">
        <v>72.8</v>
      </c>
      <c r="G114" s="38"/>
      <c r="H114" s="38"/>
      <c r="I114" s="38"/>
      <c r="J114" s="38"/>
      <c r="K114" s="38"/>
    </row>
    <row r="115" spans="1:11" x14ac:dyDescent="0.25">
      <c r="A115" s="46">
        <v>45128</v>
      </c>
      <c r="B115" s="47">
        <v>0</v>
      </c>
      <c r="C115" s="48">
        <v>15155</v>
      </c>
      <c r="D115" s="49">
        <v>1961</v>
      </c>
      <c r="E115" s="58">
        <f t="shared" si="1"/>
        <v>17116</v>
      </c>
      <c r="F115" s="50">
        <v>72.7</v>
      </c>
      <c r="G115" s="38"/>
      <c r="H115" s="38"/>
      <c r="I115" s="38"/>
      <c r="J115" s="38"/>
      <c r="K115" s="38"/>
    </row>
    <row r="116" spans="1:11" x14ac:dyDescent="0.25">
      <c r="A116" s="46">
        <v>45129</v>
      </c>
      <c r="B116" s="47">
        <v>43</v>
      </c>
      <c r="C116" s="48">
        <v>15100</v>
      </c>
      <c r="D116" s="49">
        <v>2792</v>
      </c>
      <c r="E116" s="58">
        <f t="shared" si="1"/>
        <v>17935</v>
      </c>
      <c r="F116" s="50">
        <v>71.099999999999994</v>
      </c>
      <c r="G116" s="38"/>
      <c r="H116" s="38"/>
      <c r="I116" s="38"/>
      <c r="J116" s="38"/>
      <c r="K116" s="38"/>
    </row>
    <row r="117" spans="1:11" x14ac:dyDescent="0.25">
      <c r="A117" s="46">
        <v>45130</v>
      </c>
      <c r="B117" s="47">
        <v>0</v>
      </c>
      <c r="C117" s="48">
        <v>15123</v>
      </c>
      <c r="D117" s="49">
        <v>1635</v>
      </c>
      <c r="E117" s="58">
        <f t="shared" si="1"/>
        <v>16758</v>
      </c>
      <c r="F117" s="50">
        <v>69.900000000000006</v>
      </c>
      <c r="G117" s="38"/>
      <c r="H117" s="38"/>
      <c r="I117" s="38"/>
      <c r="J117" s="38"/>
      <c r="K117" s="38"/>
    </row>
    <row r="118" spans="1:11" x14ac:dyDescent="0.25">
      <c r="A118" s="46">
        <v>45131</v>
      </c>
      <c r="B118" s="47">
        <v>0</v>
      </c>
      <c r="C118" s="48">
        <v>15297</v>
      </c>
      <c r="D118" s="49">
        <v>1918</v>
      </c>
      <c r="E118" s="58">
        <f t="shared" si="1"/>
        <v>17215</v>
      </c>
      <c r="F118" s="50">
        <v>69.7</v>
      </c>
      <c r="G118" s="38"/>
      <c r="H118" s="38"/>
      <c r="I118" s="38"/>
      <c r="J118" s="38"/>
      <c r="K118" s="38"/>
    </row>
    <row r="119" spans="1:11" x14ac:dyDescent="0.25">
      <c r="A119" s="46">
        <v>45132</v>
      </c>
      <c r="B119" s="47">
        <v>0</v>
      </c>
      <c r="C119" s="48">
        <v>15940</v>
      </c>
      <c r="D119" s="49">
        <v>1823</v>
      </c>
      <c r="E119" s="58">
        <f t="shared" si="1"/>
        <v>17763</v>
      </c>
      <c r="F119" s="50">
        <v>68.7</v>
      </c>
      <c r="G119" s="38"/>
      <c r="H119" s="38"/>
      <c r="I119" s="38"/>
      <c r="J119" s="38"/>
      <c r="K119" s="38"/>
    </row>
    <row r="120" spans="1:11" x14ac:dyDescent="0.25">
      <c r="A120" s="46">
        <v>45133</v>
      </c>
      <c r="B120" s="47">
        <v>0</v>
      </c>
      <c r="C120" s="48">
        <v>16460</v>
      </c>
      <c r="D120" s="49">
        <v>1430</v>
      </c>
      <c r="E120" s="58">
        <f t="shared" si="1"/>
        <v>17890</v>
      </c>
      <c r="F120" s="50">
        <v>67.599999999999994</v>
      </c>
      <c r="G120" s="38"/>
      <c r="H120" s="38"/>
      <c r="I120" s="38"/>
      <c r="J120" s="38"/>
      <c r="K120" s="38"/>
    </row>
    <row r="121" spans="1:11" x14ac:dyDescent="0.25">
      <c r="A121" s="46">
        <v>45134</v>
      </c>
      <c r="B121" s="47">
        <v>0</v>
      </c>
      <c r="C121" s="48">
        <v>17004</v>
      </c>
      <c r="D121" s="49">
        <v>1419</v>
      </c>
      <c r="E121" s="58">
        <f t="shared" si="1"/>
        <v>18423</v>
      </c>
      <c r="F121" s="50">
        <v>68.400000000000006</v>
      </c>
      <c r="G121" s="38"/>
      <c r="H121" s="38"/>
      <c r="I121" s="38"/>
      <c r="J121" s="38"/>
      <c r="K121" s="38"/>
    </row>
    <row r="122" spans="1:11" x14ac:dyDescent="0.25">
      <c r="A122" s="46">
        <v>45135</v>
      </c>
      <c r="B122" s="47">
        <v>0</v>
      </c>
      <c r="C122" s="48">
        <v>16089</v>
      </c>
      <c r="D122" s="49">
        <v>1782</v>
      </c>
      <c r="E122" s="58">
        <f t="shared" si="1"/>
        <v>17871</v>
      </c>
      <c r="F122" s="50">
        <v>70.099999999999994</v>
      </c>
      <c r="G122" s="38"/>
      <c r="H122" s="38"/>
      <c r="I122" s="38"/>
      <c r="J122" s="38"/>
      <c r="K122" s="38"/>
    </row>
    <row r="123" spans="1:11" x14ac:dyDescent="0.25">
      <c r="A123" s="46">
        <v>45136</v>
      </c>
      <c r="B123" s="47">
        <v>0</v>
      </c>
      <c r="C123" s="48">
        <v>15951</v>
      </c>
      <c r="D123" s="49">
        <v>0</v>
      </c>
      <c r="E123" s="58">
        <f t="shared" si="1"/>
        <v>15951</v>
      </c>
      <c r="F123" s="50">
        <v>70.2</v>
      </c>
      <c r="G123" s="38"/>
      <c r="H123" s="38"/>
      <c r="I123" s="38"/>
      <c r="J123" s="38"/>
      <c r="K123" s="38"/>
    </row>
    <row r="124" spans="1:11" x14ac:dyDescent="0.25">
      <c r="A124" s="46">
        <v>45137</v>
      </c>
      <c r="B124" s="47">
        <v>0</v>
      </c>
      <c r="C124" s="48">
        <v>15837</v>
      </c>
      <c r="D124" s="49">
        <v>0</v>
      </c>
      <c r="E124" s="58">
        <f t="shared" si="1"/>
        <v>15837</v>
      </c>
      <c r="F124" s="50">
        <v>70.5</v>
      </c>
      <c r="G124" s="38"/>
      <c r="H124" s="38"/>
      <c r="I124" s="38"/>
      <c r="J124" s="38"/>
      <c r="K124" s="38"/>
    </row>
    <row r="125" spans="1:11" x14ac:dyDescent="0.25">
      <c r="A125" s="46">
        <v>45138</v>
      </c>
      <c r="B125" s="47">
        <v>0</v>
      </c>
      <c r="C125" s="48">
        <v>15465</v>
      </c>
      <c r="D125" s="49">
        <v>1381</v>
      </c>
      <c r="E125" s="58">
        <f t="shared" si="1"/>
        <v>16846</v>
      </c>
      <c r="F125" s="50">
        <v>75.138999999999996</v>
      </c>
      <c r="G125" s="38"/>
      <c r="H125" s="38"/>
      <c r="I125" s="38"/>
      <c r="J125" s="38"/>
      <c r="K125" s="38"/>
    </row>
    <row r="126" spans="1:11" x14ac:dyDescent="0.25">
      <c r="A126" s="46">
        <v>45139</v>
      </c>
      <c r="B126" s="47">
        <v>0</v>
      </c>
      <c r="C126" s="48">
        <v>15270</v>
      </c>
      <c r="D126" s="49">
        <v>1838</v>
      </c>
      <c r="E126" s="58">
        <f t="shared" si="1"/>
        <v>17108</v>
      </c>
      <c r="F126" s="50">
        <v>76.7</v>
      </c>
      <c r="G126" s="38"/>
      <c r="H126" s="38"/>
      <c r="I126" s="38"/>
      <c r="J126" s="38"/>
      <c r="K126" s="38"/>
    </row>
    <row r="127" spans="1:11" x14ac:dyDescent="0.25">
      <c r="A127" s="46">
        <v>45140</v>
      </c>
      <c r="B127" s="47">
        <v>0</v>
      </c>
      <c r="C127" s="48">
        <v>15673</v>
      </c>
      <c r="D127" s="49">
        <v>2112</v>
      </c>
      <c r="E127" s="58">
        <f t="shared" si="1"/>
        <v>17785</v>
      </c>
      <c r="F127" s="50">
        <v>78.7</v>
      </c>
      <c r="G127" s="38"/>
      <c r="H127" s="38"/>
      <c r="I127" s="38"/>
      <c r="J127" s="38"/>
      <c r="K127" s="38"/>
    </row>
    <row r="128" spans="1:11" x14ac:dyDescent="0.25">
      <c r="A128" s="46">
        <v>45141</v>
      </c>
      <c r="B128" s="47">
        <v>0</v>
      </c>
      <c r="C128" s="48">
        <v>15765</v>
      </c>
      <c r="D128" s="49">
        <v>191</v>
      </c>
      <c r="E128" s="58">
        <f t="shared" si="1"/>
        <v>15956</v>
      </c>
      <c r="F128" s="50">
        <v>78</v>
      </c>
      <c r="G128" s="38"/>
      <c r="H128" s="38"/>
      <c r="I128" s="38"/>
      <c r="J128" s="38"/>
      <c r="K128" s="38"/>
    </row>
    <row r="129" spans="1:11" x14ac:dyDescent="0.25">
      <c r="A129" s="46">
        <v>45142</v>
      </c>
      <c r="B129" s="47">
        <v>0</v>
      </c>
      <c r="C129" s="48">
        <v>15779</v>
      </c>
      <c r="D129" s="49">
        <v>0</v>
      </c>
      <c r="E129" s="58">
        <f t="shared" si="1"/>
        <v>15779</v>
      </c>
      <c r="F129" s="50">
        <v>74</v>
      </c>
      <c r="G129" s="38"/>
      <c r="H129" s="38"/>
      <c r="I129" s="38"/>
      <c r="J129" s="38"/>
      <c r="K129" s="38"/>
    </row>
    <row r="130" spans="1:11" x14ac:dyDescent="0.25">
      <c r="A130" s="46">
        <v>45143</v>
      </c>
      <c r="B130" s="47">
        <v>0</v>
      </c>
      <c r="C130" s="48">
        <v>15464</v>
      </c>
      <c r="D130" s="49">
        <v>1171</v>
      </c>
      <c r="E130" s="58">
        <f t="shared" si="1"/>
        <v>16635</v>
      </c>
      <c r="F130" s="50">
        <v>71.8</v>
      </c>
      <c r="G130" s="38"/>
      <c r="H130" s="38"/>
      <c r="I130" s="38"/>
      <c r="J130" s="38"/>
      <c r="K130" s="38"/>
    </row>
    <row r="131" spans="1:11" x14ac:dyDescent="0.25">
      <c r="A131" s="46">
        <v>45144</v>
      </c>
      <c r="B131" s="47">
        <v>0</v>
      </c>
      <c r="C131" s="48">
        <v>16424</v>
      </c>
      <c r="D131" s="49">
        <v>92</v>
      </c>
      <c r="E131" s="58">
        <f t="shared" si="1"/>
        <v>16516</v>
      </c>
      <c r="F131" s="50">
        <v>71.900000000000006</v>
      </c>
      <c r="G131" s="38"/>
      <c r="H131" s="38"/>
      <c r="I131" s="38"/>
      <c r="J131" s="38"/>
      <c r="K131" s="38"/>
    </row>
    <row r="132" spans="1:11" x14ac:dyDescent="0.25">
      <c r="A132" s="46">
        <v>45145</v>
      </c>
      <c r="B132" s="47">
        <v>0</v>
      </c>
      <c r="C132" s="48">
        <v>12365</v>
      </c>
      <c r="D132" s="49">
        <v>2705</v>
      </c>
      <c r="E132" s="58">
        <f t="shared" si="1"/>
        <v>15070</v>
      </c>
      <c r="F132" s="50">
        <v>76.7</v>
      </c>
      <c r="G132" s="38"/>
      <c r="H132" s="38"/>
      <c r="I132" s="38"/>
      <c r="J132" s="38"/>
      <c r="K132" s="38"/>
    </row>
    <row r="133" spans="1:11" x14ac:dyDescent="0.25">
      <c r="A133" s="46">
        <v>45146</v>
      </c>
      <c r="B133" s="47">
        <v>0</v>
      </c>
      <c r="C133" s="48">
        <v>16303</v>
      </c>
      <c r="D133" s="49">
        <v>0</v>
      </c>
      <c r="E133" s="58">
        <f t="shared" ref="E133:E196" si="2">+B133+C133+D133</f>
        <v>16303</v>
      </c>
      <c r="F133" s="50">
        <v>72</v>
      </c>
      <c r="G133" s="38"/>
      <c r="H133" s="38"/>
      <c r="I133" s="38"/>
      <c r="J133" s="38"/>
      <c r="K133" s="38"/>
    </row>
    <row r="134" spans="1:11" x14ac:dyDescent="0.25">
      <c r="A134" s="46">
        <v>45147</v>
      </c>
      <c r="B134" s="47">
        <v>0</v>
      </c>
      <c r="C134" s="48">
        <v>16196</v>
      </c>
      <c r="D134" s="49">
        <v>0</v>
      </c>
      <c r="E134" s="58">
        <f t="shared" si="2"/>
        <v>16196</v>
      </c>
      <c r="F134" s="50">
        <v>76.7</v>
      </c>
      <c r="G134" s="38"/>
      <c r="H134" s="38"/>
      <c r="I134" s="38"/>
      <c r="J134" s="38"/>
      <c r="K134" s="38"/>
    </row>
    <row r="135" spans="1:11" x14ac:dyDescent="0.25">
      <c r="A135" s="46">
        <v>45148</v>
      </c>
      <c r="B135" s="47">
        <v>45</v>
      </c>
      <c r="C135" s="48">
        <v>15805</v>
      </c>
      <c r="D135" s="49">
        <v>1454</v>
      </c>
      <c r="E135" s="58">
        <f t="shared" si="2"/>
        <v>17304</v>
      </c>
      <c r="F135" s="50">
        <v>80.599999999999994</v>
      </c>
      <c r="G135" s="38"/>
      <c r="H135" s="38"/>
      <c r="I135" s="38"/>
      <c r="J135" s="38"/>
      <c r="K135" s="38"/>
    </row>
    <row r="136" spans="1:11" x14ac:dyDescent="0.25">
      <c r="A136" s="46">
        <v>45149</v>
      </c>
      <c r="B136" s="47">
        <v>140</v>
      </c>
      <c r="C136" s="48">
        <v>15938</v>
      </c>
      <c r="D136" s="49">
        <v>0</v>
      </c>
      <c r="E136" s="58">
        <f t="shared" si="2"/>
        <v>16078</v>
      </c>
      <c r="F136" s="50">
        <v>74</v>
      </c>
      <c r="G136" s="38"/>
      <c r="H136" s="38"/>
      <c r="I136" s="38"/>
      <c r="J136" s="38"/>
      <c r="K136" s="38"/>
    </row>
    <row r="137" spans="1:11" x14ac:dyDescent="0.25">
      <c r="A137" s="46">
        <v>45150</v>
      </c>
      <c r="B137" s="47">
        <v>0</v>
      </c>
      <c r="C137" s="48">
        <v>15729</v>
      </c>
      <c r="D137" s="49">
        <v>0</v>
      </c>
      <c r="E137" s="58">
        <f t="shared" si="2"/>
        <v>15729</v>
      </c>
      <c r="F137" s="50">
        <v>74.3</v>
      </c>
      <c r="G137" s="38"/>
      <c r="H137" s="38"/>
      <c r="I137" s="38"/>
      <c r="J137" s="38"/>
      <c r="K137" s="38"/>
    </row>
    <row r="138" spans="1:11" x14ac:dyDescent="0.25">
      <c r="A138" s="46">
        <v>45151</v>
      </c>
      <c r="B138" s="47">
        <v>0</v>
      </c>
      <c r="C138" s="48">
        <v>15456</v>
      </c>
      <c r="D138" s="49">
        <v>1747</v>
      </c>
      <c r="E138" s="58">
        <f t="shared" si="2"/>
        <v>17203</v>
      </c>
      <c r="F138" s="50">
        <v>77.400000000000006</v>
      </c>
      <c r="G138" s="38"/>
      <c r="H138" s="38"/>
      <c r="I138" s="38"/>
      <c r="J138" s="38"/>
      <c r="K138" s="38"/>
    </row>
    <row r="139" spans="1:11" x14ac:dyDescent="0.25">
      <c r="A139" s="46">
        <v>45152</v>
      </c>
      <c r="B139" s="47">
        <v>0</v>
      </c>
      <c r="C139" s="48">
        <v>16080</v>
      </c>
      <c r="D139" s="49">
        <v>0</v>
      </c>
      <c r="E139" s="58">
        <f t="shared" si="2"/>
        <v>16080</v>
      </c>
      <c r="F139" s="50">
        <v>79.400000000000006</v>
      </c>
      <c r="G139" s="38"/>
      <c r="H139" s="38"/>
      <c r="I139" s="38"/>
      <c r="J139" s="38"/>
      <c r="K139" s="38"/>
    </row>
    <row r="140" spans="1:11" x14ac:dyDescent="0.25">
      <c r="A140" s="46">
        <v>45153</v>
      </c>
      <c r="B140" s="47">
        <v>0</v>
      </c>
      <c r="C140" s="48">
        <v>15580</v>
      </c>
      <c r="D140" s="49">
        <v>1118</v>
      </c>
      <c r="E140" s="58">
        <f t="shared" si="2"/>
        <v>16698</v>
      </c>
      <c r="F140" s="50">
        <v>83</v>
      </c>
      <c r="G140" s="38"/>
      <c r="H140" s="38"/>
      <c r="I140" s="38"/>
      <c r="J140" s="38"/>
      <c r="K140" s="38"/>
    </row>
    <row r="141" spans="1:11" x14ac:dyDescent="0.25">
      <c r="A141" s="46">
        <v>45154</v>
      </c>
      <c r="B141" s="47">
        <v>0</v>
      </c>
      <c r="C141" s="48">
        <v>16132</v>
      </c>
      <c r="D141" s="49">
        <v>761</v>
      </c>
      <c r="E141" s="58">
        <f t="shared" si="2"/>
        <v>16893</v>
      </c>
      <c r="F141" s="50">
        <v>83.4</v>
      </c>
      <c r="G141" s="38"/>
      <c r="H141" s="38"/>
      <c r="I141" s="38"/>
      <c r="J141" s="38"/>
      <c r="K141" s="38"/>
    </row>
    <row r="142" spans="1:11" x14ac:dyDescent="0.25">
      <c r="A142" s="46">
        <v>45155</v>
      </c>
      <c r="B142" s="47">
        <v>0</v>
      </c>
      <c r="C142" s="48">
        <v>15947</v>
      </c>
      <c r="D142" s="49">
        <v>1249</v>
      </c>
      <c r="E142" s="58">
        <f t="shared" si="2"/>
        <v>17196</v>
      </c>
      <c r="F142" s="50">
        <v>81.099999999999994</v>
      </c>
      <c r="G142" s="38"/>
      <c r="H142" s="38"/>
      <c r="I142" s="38"/>
      <c r="J142" s="38"/>
      <c r="K142" s="38"/>
    </row>
    <row r="143" spans="1:11" x14ac:dyDescent="0.25">
      <c r="A143" s="46">
        <v>45156</v>
      </c>
      <c r="B143" s="47">
        <v>0</v>
      </c>
      <c r="C143" s="48">
        <v>15513</v>
      </c>
      <c r="D143" s="49">
        <v>1477</v>
      </c>
      <c r="E143" s="58">
        <f t="shared" si="2"/>
        <v>16990</v>
      </c>
      <c r="F143" s="50">
        <v>85</v>
      </c>
      <c r="G143" s="38"/>
      <c r="H143" s="38"/>
      <c r="I143" s="38"/>
      <c r="J143" s="38"/>
      <c r="K143" s="38"/>
    </row>
    <row r="144" spans="1:11" x14ac:dyDescent="0.25">
      <c r="A144" s="46">
        <v>45157</v>
      </c>
      <c r="B144" s="47">
        <v>0</v>
      </c>
      <c r="C144" s="48">
        <v>15349</v>
      </c>
      <c r="D144" s="49">
        <v>1104</v>
      </c>
      <c r="E144" s="58">
        <f t="shared" si="2"/>
        <v>16453</v>
      </c>
      <c r="F144" s="50">
        <v>85.2</v>
      </c>
      <c r="G144" s="38"/>
      <c r="H144" s="38"/>
      <c r="I144" s="38"/>
      <c r="J144" s="38"/>
      <c r="K144" s="38"/>
    </row>
    <row r="145" spans="1:11" x14ac:dyDescent="0.25">
      <c r="A145" s="46">
        <v>45158</v>
      </c>
      <c r="B145" s="47">
        <v>0</v>
      </c>
      <c r="C145" s="48">
        <v>15659</v>
      </c>
      <c r="D145" s="49">
        <v>1414</v>
      </c>
      <c r="E145" s="58">
        <f t="shared" si="2"/>
        <v>17073</v>
      </c>
      <c r="F145" s="50">
        <v>66.7</v>
      </c>
      <c r="G145" s="38"/>
      <c r="H145" s="38"/>
      <c r="I145" s="38"/>
      <c r="J145" s="38"/>
      <c r="K145" s="38"/>
    </row>
    <row r="146" spans="1:11" x14ac:dyDescent="0.25">
      <c r="A146" s="46">
        <v>45159</v>
      </c>
      <c r="B146" s="47">
        <v>0</v>
      </c>
      <c r="C146" s="48">
        <v>16450</v>
      </c>
      <c r="D146" s="49">
        <v>1663</v>
      </c>
      <c r="E146" s="58">
        <f t="shared" si="2"/>
        <v>18113</v>
      </c>
      <c r="F146" s="50">
        <v>69.900000000000006</v>
      </c>
      <c r="G146" s="38"/>
      <c r="H146" s="38"/>
      <c r="I146" s="38"/>
      <c r="J146" s="38"/>
      <c r="K146" s="38"/>
    </row>
    <row r="147" spans="1:11" x14ac:dyDescent="0.25">
      <c r="A147" s="46">
        <v>45160</v>
      </c>
      <c r="B147" s="47">
        <v>0</v>
      </c>
      <c r="C147" s="48">
        <v>16138</v>
      </c>
      <c r="D147" s="49">
        <v>65</v>
      </c>
      <c r="E147" s="58">
        <f t="shared" si="2"/>
        <v>16203</v>
      </c>
      <c r="F147" s="50">
        <v>69.099999999999994</v>
      </c>
      <c r="G147" s="38"/>
      <c r="H147" s="38"/>
      <c r="I147" s="38"/>
      <c r="J147" s="38"/>
      <c r="K147" s="38"/>
    </row>
    <row r="148" spans="1:11" x14ac:dyDescent="0.25">
      <c r="A148" s="46">
        <v>45161</v>
      </c>
      <c r="B148" s="47">
        <v>0</v>
      </c>
      <c r="C148" s="48">
        <v>16204</v>
      </c>
      <c r="D148" s="49">
        <v>1361</v>
      </c>
      <c r="E148" s="58">
        <f t="shared" si="2"/>
        <v>17565</v>
      </c>
      <c r="F148" s="50">
        <v>89.5</v>
      </c>
      <c r="G148" s="38"/>
      <c r="H148" s="38"/>
      <c r="I148" s="38"/>
      <c r="J148" s="38"/>
      <c r="K148" s="38"/>
    </row>
    <row r="149" spans="1:11" x14ac:dyDescent="0.25">
      <c r="A149" s="46">
        <v>45162</v>
      </c>
      <c r="B149" s="47">
        <v>0</v>
      </c>
      <c r="C149" s="48">
        <v>15893</v>
      </c>
      <c r="D149" s="49">
        <v>166</v>
      </c>
      <c r="E149" s="58">
        <f t="shared" si="2"/>
        <v>16059</v>
      </c>
      <c r="F149" s="50">
        <v>83.6</v>
      </c>
      <c r="G149" s="38"/>
      <c r="H149" s="38"/>
      <c r="I149" s="38"/>
      <c r="J149" s="38"/>
      <c r="K149" s="38"/>
    </row>
    <row r="150" spans="1:11" x14ac:dyDescent="0.25">
      <c r="A150" s="46">
        <v>45163</v>
      </c>
      <c r="B150" s="47">
        <v>0</v>
      </c>
      <c r="C150" s="48">
        <v>15556</v>
      </c>
      <c r="D150" s="49">
        <v>1893</v>
      </c>
      <c r="E150" s="58">
        <f t="shared" si="2"/>
        <v>17449</v>
      </c>
      <c r="F150" s="50">
        <v>89.6</v>
      </c>
      <c r="G150" s="38"/>
      <c r="H150" s="38"/>
      <c r="I150" s="38"/>
      <c r="J150" s="38"/>
      <c r="K150" s="38"/>
    </row>
    <row r="151" spans="1:11" x14ac:dyDescent="0.25">
      <c r="A151" s="46">
        <v>45164</v>
      </c>
      <c r="B151" s="47">
        <v>0</v>
      </c>
      <c r="C151" s="48">
        <v>16268</v>
      </c>
      <c r="D151" s="49">
        <v>0</v>
      </c>
      <c r="E151" s="58">
        <f t="shared" si="2"/>
        <v>16268</v>
      </c>
      <c r="F151" s="50">
        <v>89.9</v>
      </c>
      <c r="G151" s="38"/>
      <c r="H151" s="38"/>
      <c r="I151" s="38"/>
      <c r="J151" s="38"/>
      <c r="K151" s="38"/>
    </row>
    <row r="152" spans="1:11" x14ac:dyDescent="0.25">
      <c r="A152" s="46">
        <v>45165</v>
      </c>
      <c r="B152" s="47">
        <v>0</v>
      </c>
      <c r="C152" s="48">
        <v>16016</v>
      </c>
      <c r="D152" s="49">
        <v>1077</v>
      </c>
      <c r="E152" s="58">
        <f t="shared" si="2"/>
        <v>17093</v>
      </c>
      <c r="F152" s="50">
        <v>71.7</v>
      </c>
      <c r="G152" s="38"/>
      <c r="H152" s="38"/>
      <c r="I152" s="38"/>
      <c r="J152" s="38"/>
      <c r="K152" s="38"/>
    </row>
    <row r="153" spans="1:11" x14ac:dyDescent="0.25">
      <c r="A153" s="46">
        <v>45166</v>
      </c>
      <c r="B153" s="47">
        <v>0</v>
      </c>
      <c r="C153" s="48">
        <v>15925</v>
      </c>
      <c r="D153" s="49">
        <v>247</v>
      </c>
      <c r="E153" s="58">
        <f t="shared" si="2"/>
        <v>16172</v>
      </c>
      <c r="F153" s="50">
        <v>64.2</v>
      </c>
      <c r="G153" s="38"/>
      <c r="H153" s="38"/>
      <c r="I153" s="38"/>
      <c r="J153" s="38"/>
      <c r="K153" s="38"/>
    </row>
    <row r="154" spans="1:11" x14ac:dyDescent="0.25">
      <c r="A154" s="46">
        <v>45167</v>
      </c>
      <c r="B154" s="47">
        <v>0</v>
      </c>
      <c r="C154" s="48">
        <v>17335</v>
      </c>
      <c r="D154" s="49">
        <v>1416</v>
      </c>
      <c r="E154" s="58">
        <f t="shared" si="2"/>
        <v>18751</v>
      </c>
      <c r="F154" s="50">
        <v>63.6</v>
      </c>
      <c r="G154" s="38"/>
      <c r="H154" s="38"/>
      <c r="I154" s="38"/>
      <c r="J154" s="38"/>
      <c r="K154" s="38"/>
    </row>
    <row r="155" spans="1:11" x14ac:dyDescent="0.25">
      <c r="A155" s="46">
        <v>45168</v>
      </c>
      <c r="B155" s="47">
        <v>0</v>
      </c>
      <c r="C155" s="48">
        <v>16502</v>
      </c>
      <c r="D155" s="49">
        <v>702</v>
      </c>
      <c r="E155" s="58">
        <f t="shared" si="2"/>
        <v>17204</v>
      </c>
      <c r="F155" s="50">
        <v>63.8</v>
      </c>
      <c r="G155" s="38"/>
      <c r="H155" s="38"/>
      <c r="I155" s="38"/>
      <c r="J155" s="38"/>
      <c r="K155" s="38"/>
    </row>
    <row r="156" spans="1:11" x14ac:dyDescent="0.25">
      <c r="A156" s="46">
        <v>45169</v>
      </c>
      <c r="B156" s="47">
        <v>0</v>
      </c>
      <c r="C156" s="48">
        <v>17264</v>
      </c>
      <c r="D156" s="49">
        <v>0</v>
      </c>
      <c r="E156" s="58">
        <f t="shared" si="2"/>
        <v>17264</v>
      </c>
      <c r="F156" s="50">
        <v>63.5</v>
      </c>
      <c r="G156" s="38"/>
      <c r="H156" s="38"/>
      <c r="I156" s="38"/>
      <c r="J156" s="38"/>
      <c r="K156" s="38"/>
    </row>
    <row r="157" spans="1:11" x14ac:dyDescent="0.25">
      <c r="A157" s="46">
        <v>45170</v>
      </c>
      <c r="B157" s="47">
        <v>15</v>
      </c>
      <c r="C157" s="48">
        <v>18789</v>
      </c>
      <c r="D157" s="49">
        <v>497</v>
      </c>
      <c r="E157" s="58">
        <f t="shared" si="2"/>
        <v>19301</v>
      </c>
      <c r="F157" s="50">
        <v>63.651000000000003</v>
      </c>
      <c r="G157" s="38"/>
      <c r="H157" s="38"/>
      <c r="I157" s="38"/>
      <c r="J157" s="38"/>
      <c r="K157" s="38"/>
    </row>
    <row r="158" spans="1:11" x14ac:dyDescent="0.25">
      <c r="A158" s="46">
        <v>45171</v>
      </c>
      <c r="B158" s="47">
        <v>0</v>
      </c>
      <c r="C158" s="48">
        <v>19140</v>
      </c>
      <c r="D158" s="49">
        <v>615</v>
      </c>
      <c r="E158" s="58">
        <f t="shared" si="2"/>
        <v>19755</v>
      </c>
      <c r="F158" s="50">
        <v>62.688000000000002</v>
      </c>
      <c r="G158" s="38"/>
      <c r="H158" s="38"/>
      <c r="I158" s="38"/>
      <c r="J158" s="38"/>
      <c r="K158" s="38"/>
    </row>
    <row r="159" spans="1:11" x14ac:dyDescent="0.25">
      <c r="A159" s="46">
        <v>45172</v>
      </c>
      <c r="B159" s="47">
        <v>0</v>
      </c>
      <c r="C159" s="48">
        <v>16997</v>
      </c>
      <c r="D159" s="49">
        <v>1656</v>
      </c>
      <c r="E159" s="58">
        <f t="shared" si="2"/>
        <v>18653</v>
      </c>
      <c r="F159" s="50">
        <v>61.771000000000001</v>
      </c>
      <c r="G159" s="38"/>
      <c r="H159" s="38"/>
      <c r="I159" s="38"/>
      <c r="J159" s="38"/>
      <c r="K159" s="38"/>
    </row>
    <row r="160" spans="1:11" x14ac:dyDescent="0.25">
      <c r="A160" s="46">
        <v>45173</v>
      </c>
      <c r="B160" s="47">
        <v>0</v>
      </c>
      <c r="C160" s="48">
        <v>14164</v>
      </c>
      <c r="D160" s="49">
        <v>0</v>
      </c>
      <c r="E160" s="58">
        <f t="shared" si="2"/>
        <v>14164</v>
      </c>
      <c r="F160" s="50">
        <v>62.683</v>
      </c>
      <c r="G160" s="38"/>
      <c r="H160" s="38"/>
      <c r="I160" s="38"/>
      <c r="J160" s="38"/>
      <c r="K160" s="38"/>
    </row>
    <row r="161" spans="1:11" x14ac:dyDescent="0.25">
      <c r="A161" s="46">
        <v>45174</v>
      </c>
      <c r="B161" s="47">
        <v>0</v>
      </c>
      <c r="C161" s="48">
        <v>7944</v>
      </c>
      <c r="D161" s="49">
        <v>0</v>
      </c>
      <c r="E161" s="58">
        <f t="shared" si="2"/>
        <v>7944</v>
      </c>
      <c r="F161" s="50">
        <v>63.674999999999997</v>
      </c>
      <c r="G161" s="38"/>
      <c r="H161" s="38"/>
      <c r="I161" s="38"/>
      <c r="J161" s="38"/>
      <c r="K161" s="38"/>
    </row>
    <row r="162" spans="1:11" x14ac:dyDescent="0.25">
      <c r="A162" s="46">
        <v>45175</v>
      </c>
      <c r="B162" s="47">
        <v>0</v>
      </c>
      <c r="C162" s="48">
        <v>9156</v>
      </c>
      <c r="D162" s="49">
        <v>0</v>
      </c>
      <c r="E162" s="58">
        <f t="shared" si="2"/>
        <v>9156</v>
      </c>
      <c r="F162" s="50">
        <v>63.1</v>
      </c>
      <c r="G162" s="38"/>
      <c r="H162" s="38"/>
      <c r="I162" s="38"/>
      <c r="J162" s="38"/>
      <c r="K162" s="38"/>
    </row>
    <row r="163" spans="1:11" x14ac:dyDescent="0.25">
      <c r="A163" s="46">
        <v>45176</v>
      </c>
      <c r="B163" s="47">
        <v>0</v>
      </c>
      <c r="C163" s="48">
        <v>12777</v>
      </c>
      <c r="D163" s="49">
        <v>0</v>
      </c>
      <c r="E163" s="58">
        <f t="shared" si="2"/>
        <v>12777</v>
      </c>
      <c r="F163" s="50">
        <v>62.5</v>
      </c>
      <c r="G163" s="38"/>
      <c r="H163" s="38"/>
      <c r="I163" s="38"/>
      <c r="J163" s="38"/>
      <c r="K163" s="38"/>
    </row>
    <row r="164" spans="1:11" x14ac:dyDescent="0.25">
      <c r="A164" s="46">
        <v>45177</v>
      </c>
      <c r="B164" s="47">
        <v>0</v>
      </c>
      <c r="C164" s="48">
        <v>11426</v>
      </c>
      <c r="D164" s="49">
        <v>0</v>
      </c>
      <c r="E164" s="58">
        <f t="shared" si="2"/>
        <v>11426</v>
      </c>
      <c r="F164" s="50">
        <v>64.347999999999999</v>
      </c>
      <c r="G164" s="38"/>
      <c r="H164" s="38"/>
      <c r="I164" s="38"/>
      <c r="J164" s="38"/>
      <c r="K164" s="38"/>
    </row>
    <row r="165" spans="1:11" x14ac:dyDescent="0.25">
      <c r="A165" s="46">
        <v>45178</v>
      </c>
      <c r="B165" s="47">
        <v>0</v>
      </c>
      <c r="C165" s="48">
        <v>11148</v>
      </c>
      <c r="D165" s="49">
        <v>0</v>
      </c>
      <c r="E165" s="58">
        <f t="shared" si="2"/>
        <v>11148</v>
      </c>
      <c r="F165" s="50">
        <v>64.363</v>
      </c>
      <c r="G165" s="38"/>
      <c r="H165" s="38"/>
      <c r="I165" s="38"/>
      <c r="J165" s="38"/>
      <c r="K165" s="38"/>
    </row>
    <row r="166" spans="1:11" x14ac:dyDescent="0.25">
      <c r="A166" s="46">
        <v>45179</v>
      </c>
      <c r="B166" s="47">
        <v>0</v>
      </c>
      <c r="C166" s="48">
        <v>14828</v>
      </c>
      <c r="D166" s="49">
        <v>508</v>
      </c>
      <c r="E166" s="58">
        <f t="shared" si="2"/>
        <v>15336</v>
      </c>
      <c r="F166" s="50">
        <v>62.216999999999999</v>
      </c>
      <c r="G166" s="38"/>
      <c r="H166" s="38"/>
      <c r="I166" s="38"/>
      <c r="J166" s="38"/>
      <c r="K166" s="38"/>
    </row>
    <row r="167" spans="1:11" x14ac:dyDescent="0.25">
      <c r="A167" s="46">
        <v>45180</v>
      </c>
      <c r="B167" s="47">
        <v>0</v>
      </c>
      <c r="C167" s="48">
        <v>12260</v>
      </c>
      <c r="D167" s="49">
        <v>1769</v>
      </c>
      <c r="E167" s="58">
        <f t="shared" si="2"/>
        <v>14029</v>
      </c>
      <c r="F167" s="50">
        <v>63</v>
      </c>
      <c r="G167" s="38"/>
      <c r="H167" s="38"/>
      <c r="I167" s="38"/>
      <c r="J167" s="38"/>
      <c r="K167" s="38"/>
    </row>
    <row r="168" spans="1:11" x14ac:dyDescent="0.25">
      <c r="A168" s="46">
        <v>45181</v>
      </c>
      <c r="B168" s="47">
        <v>0</v>
      </c>
      <c r="C168" s="48">
        <v>12694</v>
      </c>
      <c r="D168" s="49">
        <v>0</v>
      </c>
      <c r="E168" s="58">
        <f t="shared" si="2"/>
        <v>12694</v>
      </c>
      <c r="F168" s="50">
        <v>64.099999999999994</v>
      </c>
      <c r="G168" s="38"/>
      <c r="H168" s="38"/>
      <c r="I168" s="38"/>
      <c r="J168" s="38"/>
      <c r="K168" s="38"/>
    </row>
    <row r="169" spans="1:11" x14ac:dyDescent="0.25">
      <c r="A169" s="46">
        <v>45182</v>
      </c>
      <c r="B169" s="47">
        <v>0</v>
      </c>
      <c r="C169" s="48">
        <v>12541</v>
      </c>
      <c r="D169" s="49">
        <v>0</v>
      </c>
      <c r="E169" s="58">
        <f t="shared" si="2"/>
        <v>12541</v>
      </c>
      <c r="F169" s="50">
        <v>64.7</v>
      </c>
      <c r="G169" s="38"/>
      <c r="H169" s="38"/>
      <c r="I169" s="38"/>
      <c r="J169" s="38"/>
      <c r="K169" s="38"/>
    </row>
    <row r="170" spans="1:11" x14ac:dyDescent="0.25">
      <c r="A170" s="46">
        <v>45183</v>
      </c>
      <c r="B170" s="47">
        <v>0</v>
      </c>
      <c r="C170" s="48">
        <v>10173</v>
      </c>
      <c r="D170" s="49">
        <v>0</v>
      </c>
      <c r="E170" s="58">
        <f t="shared" si="2"/>
        <v>10173</v>
      </c>
      <c r="F170" s="50">
        <v>65</v>
      </c>
      <c r="G170" s="38"/>
      <c r="H170" s="38"/>
      <c r="I170" s="38"/>
      <c r="J170" s="38"/>
      <c r="K170" s="38"/>
    </row>
    <row r="171" spans="1:11" x14ac:dyDescent="0.25">
      <c r="A171" s="46">
        <v>45184</v>
      </c>
      <c r="B171" s="47">
        <v>0</v>
      </c>
      <c r="C171" s="48">
        <v>12809</v>
      </c>
      <c r="D171" s="49">
        <v>0</v>
      </c>
      <c r="E171" s="58">
        <f t="shared" si="2"/>
        <v>12809</v>
      </c>
      <c r="F171" s="50">
        <v>63.2</v>
      </c>
      <c r="G171" s="38"/>
      <c r="H171" s="38"/>
      <c r="I171" s="38"/>
      <c r="J171" s="38"/>
      <c r="K171" s="38"/>
    </row>
    <row r="172" spans="1:11" x14ac:dyDescent="0.25">
      <c r="A172" s="46">
        <v>45185</v>
      </c>
      <c r="B172" s="47">
        <v>0</v>
      </c>
      <c r="C172" s="48">
        <v>12787</v>
      </c>
      <c r="D172" s="49">
        <v>861</v>
      </c>
      <c r="E172" s="58">
        <f t="shared" si="2"/>
        <v>13648</v>
      </c>
      <c r="F172" s="50">
        <v>63.5</v>
      </c>
      <c r="G172" s="38"/>
      <c r="H172" s="38"/>
      <c r="I172" s="38"/>
      <c r="J172" s="38"/>
      <c r="K172" s="38"/>
    </row>
    <row r="173" spans="1:11" x14ac:dyDescent="0.25">
      <c r="A173" s="46">
        <v>45186</v>
      </c>
      <c r="B173" s="47">
        <v>0</v>
      </c>
      <c r="C173" s="48">
        <v>13667</v>
      </c>
      <c r="D173" s="49">
        <v>0</v>
      </c>
      <c r="E173" s="58">
        <f t="shared" si="2"/>
        <v>13667</v>
      </c>
      <c r="F173" s="50">
        <v>62.7</v>
      </c>
      <c r="G173" s="38"/>
      <c r="H173" s="38"/>
      <c r="I173" s="38"/>
      <c r="J173" s="38"/>
      <c r="K173" s="38"/>
    </row>
    <row r="174" spans="1:11" x14ac:dyDescent="0.25">
      <c r="A174" s="46">
        <v>45187</v>
      </c>
      <c r="B174" s="47">
        <v>0</v>
      </c>
      <c r="C174" s="48">
        <v>14325</v>
      </c>
      <c r="D174" s="49">
        <v>0</v>
      </c>
      <c r="E174" s="58">
        <f t="shared" si="2"/>
        <v>14325</v>
      </c>
      <c r="F174" s="50">
        <v>62.2</v>
      </c>
      <c r="G174" s="38"/>
      <c r="H174" s="38"/>
      <c r="I174" s="38"/>
      <c r="J174" s="38"/>
      <c r="K174" s="38"/>
    </row>
    <row r="175" spans="1:11" x14ac:dyDescent="0.25">
      <c r="A175" s="46">
        <v>45188</v>
      </c>
      <c r="B175" s="47">
        <v>0</v>
      </c>
      <c r="C175" s="48">
        <v>9112</v>
      </c>
      <c r="D175" s="49">
        <v>0</v>
      </c>
      <c r="E175" s="58">
        <f t="shared" si="2"/>
        <v>9112</v>
      </c>
      <c r="F175" s="50">
        <v>62.7</v>
      </c>
      <c r="G175" s="38"/>
      <c r="H175" s="38"/>
      <c r="I175" s="38"/>
      <c r="J175" s="38"/>
      <c r="K175" s="38"/>
    </row>
    <row r="176" spans="1:11" x14ac:dyDescent="0.25">
      <c r="A176" s="46">
        <v>45189</v>
      </c>
      <c r="B176" s="47">
        <v>0</v>
      </c>
      <c r="C176" s="48">
        <v>11932</v>
      </c>
      <c r="D176" s="49">
        <v>0</v>
      </c>
      <c r="E176" s="58">
        <f t="shared" si="2"/>
        <v>11932</v>
      </c>
      <c r="F176" s="50">
        <v>64.2</v>
      </c>
      <c r="G176" s="38"/>
      <c r="H176" s="38"/>
      <c r="I176" s="38"/>
      <c r="J176" s="38"/>
      <c r="K176" s="38"/>
    </row>
    <row r="177" spans="1:11" x14ac:dyDescent="0.25">
      <c r="A177" s="46">
        <v>45190</v>
      </c>
      <c r="B177" s="47">
        <v>0</v>
      </c>
      <c r="C177" s="48">
        <v>9401</v>
      </c>
      <c r="D177" s="49">
        <v>0</v>
      </c>
      <c r="E177" s="58">
        <f t="shared" si="2"/>
        <v>9401</v>
      </c>
      <c r="F177" s="50">
        <v>64.400000000000006</v>
      </c>
      <c r="G177" s="38"/>
      <c r="H177" s="38"/>
      <c r="I177" s="38"/>
      <c r="J177" s="38"/>
      <c r="K177" s="38"/>
    </row>
    <row r="178" spans="1:11" x14ac:dyDescent="0.25">
      <c r="A178" s="46">
        <v>45191</v>
      </c>
      <c r="B178" s="47">
        <v>0</v>
      </c>
      <c r="C178" s="48">
        <v>10166</v>
      </c>
      <c r="D178" s="49">
        <v>0</v>
      </c>
      <c r="E178" s="58">
        <f t="shared" si="2"/>
        <v>10166</v>
      </c>
      <c r="F178" s="50">
        <v>65.2</v>
      </c>
      <c r="G178" s="38"/>
      <c r="H178" s="38"/>
      <c r="I178" s="38"/>
      <c r="J178" s="38"/>
      <c r="K178" s="38"/>
    </row>
    <row r="179" spans="1:11" x14ac:dyDescent="0.25">
      <c r="A179" s="46">
        <v>45192</v>
      </c>
      <c r="B179" s="47">
        <v>0</v>
      </c>
      <c r="C179" s="48">
        <v>12615</v>
      </c>
      <c r="D179" s="49">
        <v>0</v>
      </c>
      <c r="E179" s="58">
        <f t="shared" si="2"/>
        <v>12615</v>
      </c>
      <c r="F179" s="50">
        <v>63.1</v>
      </c>
      <c r="G179" s="38"/>
      <c r="H179" s="38"/>
      <c r="I179" s="38"/>
      <c r="J179" s="38"/>
      <c r="K179" s="38"/>
    </row>
    <row r="180" spans="1:11" x14ac:dyDescent="0.25">
      <c r="A180" s="46">
        <v>45193</v>
      </c>
      <c r="B180" s="47">
        <v>22</v>
      </c>
      <c r="C180" s="48">
        <v>17183</v>
      </c>
      <c r="D180" s="49">
        <v>526</v>
      </c>
      <c r="E180" s="58">
        <f t="shared" si="2"/>
        <v>17731</v>
      </c>
      <c r="F180" s="50">
        <v>62.2</v>
      </c>
      <c r="G180" s="38"/>
      <c r="H180" s="38"/>
      <c r="I180" s="38"/>
      <c r="J180" s="38"/>
      <c r="K180" s="38"/>
    </row>
    <row r="181" spans="1:11" x14ac:dyDescent="0.25">
      <c r="A181" s="46">
        <v>45194</v>
      </c>
      <c r="B181" s="47">
        <v>0</v>
      </c>
      <c r="C181" s="48">
        <v>16666</v>
      </c>
      <c r="D181" s="49">
        <v>355</v>
      </c>
      <c r="E181" s="58">
        <f t="shared" si="2"/>
        <v>17021</v>
      </c>
      <c r="F181" s="50">
        <v>63.1</v>
      </c>
      <c r="G181" s="38"/>
      <c r="H181" s="38"/>
      <c r="I181" s="38"/>
      <c r="J181" s="38"/>
      <c r="K181" s="38"/>
    </row>
    <row r="182" spans="1:11" x14ac:dyDescent="0.25">
      <c r="A182" s="46">
        <v>45195</v>
      </c>
      <c r="B182" s="47">
        <v>0</v>
      </c>
      <c r="C182" s="48">
        <v>16791</v>
      </c>
      <c r="D182" s="49">
        <v>1886</v>
      </c>
      <c r="E182" s="58">
        <f t="shared" si="2"/>
        <v>18677</v>
      </c>
      <c r="F182" s="50">
        <v>63.3</v>
      </c>
      <c r="G182" s="38"/>
      <c r="H182" s="38"/>
      <c r="I182" s="38"/>
      <c r="J182" s="38"/>
      <c r="K182" s="38"/>
    </row>
    <row r="183" spans="1:11" x14ac:dyDescent="0.25">
      <c r="A183" s="46">
        <v>45196</v>
      </c>
      <c r="B183" s="47">
        <v>0</v>
      </c>
      <c r="C183" s="48">
        <v>17588</v>
      </c>
      <c r="D183" s="49">
        <v>2080</v>
      </c>
      <c r="E183" s="58">
        <f t="shared" si="2"/>
        <v>19668</v>
      </c>
      <c r="F183" s="50">
        <v>63</v>
      </c>
      <c r="G183" s="38"/>
      <c r="H183" s="38"/>
      <c r="I183" s="38"/>
      <c r="J183" s="38"/>
      <c r="K183" s="38"/>
    </row>
    <row r="184" spans="1:11" x14ac:dyDescent="0.25">
      <c r="A184" s="46">
        <v>45197</v>
      </c>
      <c r="B184" s="47">
        <v>0</v>
      </c>
      <c r="C184" s="48">
        <v>17243</v>
      </c>
      <c r="D184" s="49">
        <v>2685</v>
      </c>
      <c r="E184" s="58">
        <f t="shared" si="2"/>
        <v>19928</v>
      </c>
      <c r="F184" s="50">
        <v>63.2</v>
      </c>
      <c r="G184" s="38"/>
      <c r="H184" s="38"/>
      <c r="I184" s="38"/>
      <c r="J184" s="38"/>
      <c r="K184" s="38"/>
    </row>
    <row r="185" spans="1:11" x14ac:dyDescent="0.25">
      <c r="A185" s="46">
        <v>45198</v>
      </c>
      <c r="B185" s="47">
        <v>0</v>
      </c>
      <c r="C185" s="48">
        <v>17209</v>
      </c>
      <c r="D185" s="49">
        <v>1951</v>
      </c>
      <c r="E185" s="58">
        <f t="shared" si="2"/>
        <v>19160</v>
      </c>
      <c r="F185" s="50">
        <v>62.95</v>
      </c>
      <c r="G185" s="38"/>
      <c r="H185" s="38"/>
      <c r="I185" s="38"/>
      <c r="J185" s="38"/>
      <c r="K185" s="38"/>
    </row>
    <row r="186" spans="1:11" x14ac:dyDescent="0.25">
      <c r="A186" s="46">
        <v>45199</v>
      </c>
      <c r="B186" s="47">
        <v>0</v>
      </c>
      <c r="C186" s="48">
        <v>16944</v>
      </c>
      <c r="D186" s="49">
        <v>3157</v>
      </c>
      <c r="E186" s="58">
        <f t="shared" si="2"/>
        <v>20101</v>
      </c>
      <c r="F186" s="50">
        <v>61.421999999999997</v>
      </c>
      <c r="G186" s="38"/>
      <c r="H186" s="38"/>
      <c r="I186" s="38"/>
      <c r="J186" s="38"/>
      <c r="K186" s="38"/>
    </row>
    <row r="187" spans="1:11" x14ac:dyDescent="0.25">
      <c r="A187" s="46">
        <v>45200</v>
      </c>
      <c r="B187" s="47">
        <v>0</v>
      </c>
      <c r="C187" s="48">
        <v>17160</v>
      </c>
      <c r="D187" s="49">
        <v>170</v>
      </c>
      <c r="E187" s="58">
        <f t="shared" si="2"/>
        <v>17330</v>
      </c>
      <c r="F187" s="50">
        <v>62.63</v>
      </c>
      <c r="G187" s="38"/>
      <c r="H187" s="38"/>
      <c r="I187" s="38"/>
      <c r="J187" s="38"/>
      <c r="K187" s="38"/>
    </row>
    <row r="188" spans="1:11" x14ac:dyDescent="0.25">
      <c r="A188" s="46">
        <v>45201</v>
      </c>
      <c r="B188" s="47">
        <v>0</v>
      </c>
      <c r="C188" s="48">
        <v>17113</v>
      </c>
      <c r="D188" s="49">
        <v>2394</v>
      </c>
      <c r="E188" s="58">
        <f t="shared" si="2"/>
        <v>19507</v>
      </c>
      <c r="F188" s="50">
        <v>62.9</v>
      </c>
      <c r="G188" s="38"/>
      <c r="H188" s="38"/>
      <c r="I188" s="38"/>
      <c r="J188" s="38"/>
      <c r="K188" s="38"/>
    </row>
    <row r="189" spans="1:11" x14ac:dyDescent="0.25">
      <c r="A189" s="46">
        <v>45202</v>
      </c>
      <c r="B189" s="47">
        <v>0</v>
      </c>
      <c r="C189" s="48">
        <v>17094</v>
      </c>
      <c r="D189" s="49">
        <v>814</v>
      </c>
      <c r="E189" s="58">
        <f t="shared" si="2"/>
        <v>17908</v>
      </c>
      <c r="F189" s="50">
        <v>61.4</v>
      </c>
      <c r="G189" s="38"/>
      <c r="H189" s="38"/>
      <c r="I189" s="38"/>
      <c r="J189" s="38"/>
      <c r="K189" s="38"/>
    </row>
    <row r="190" spans="1:11" x14ac:dyDescent="0.25">
      <c r="A190" s="46">
        <v>45203</v>
      </c>
      <c r="B190" s="47">
        <v>0</v>
      </c>
      <c r="C190" s="48">
        <v>17289</v>
      </c>
      <c r="D190" s="49">
        <v>2056</v>
      </c>
      <c r="E190" s="58">
        <f t="shared" si="2"/>
        <v>19345</v>
      </c>
      <c r="F190" s="50">
        <v>62.1</v>
      </c>
      <c r="G190" s="38"/>
      <c r="H190" s="38"/>
      <c r="I190" s="38"/>
      <c r="J190" s="38"/>
      <c r="K190" s="38"/>
    </row>
    <row r="191" spans="1:11" x14ac:dyDescent="0.25">
      <c r="A191" s="46">
        <v>45204</v>
      </c>
      <c r="B191" s="47">
        <v>0</v>
      </c>
      <c r="C191" s="48">
        <v>17135</v>
      </c>
      <c r="D191" s="49">
        <v>1404</v>
      </c>
      <c r="E191" s="58">
        <f t="shared" si="2"/>
        <v>18539</v>
      </c>
      <c r="F191" s="50">
        <v>60.2</v>
      </c>
      <c r="G191" s="38"/>
      <c r="H191" s="38"/>
      <c r="I191" s="38"/>
      <c r="J191" s="38"/>
      <c r="K191" s="38"/>
    </row>
    <row r="192" spans="1:11" x14ac:dyDescent="0.25">
      <c r="A192" s="46">
        <v>45205</v>
      </c>
      <c r="B192" s="47">
        <v>0</v>
      </c>
      <c r="C192" s="48">
        <v>17203</v>
      </c>
      <c r="D192" s="49">
        <v>505</v>
      </c>
      <c r="E192" s="58">
        <f t="shared" si="2"/>
        <v>17708</v>
      </c>
      <c r="F192" s="50">
        <v>59.6</v>
      </c>
      <c r="G192" s="38"/>
      <c r="H192" s="38"/>
      <c r="I192" s="38"/>
      <c r="J192" s="38"/>
      <c r="K192" s="38"/>
    </row>
    <row r="193" spans="1:11" x14ac:dyDescent="0.25">
      <c r="A193" s="46">
        <v>45206</v>
      </c>
      <c r="B193" s="47">
        <v>0</v>
      </c>
      <c r="C193" s="48">
        <v>17355</v>
      </c>
      <c r="D193" s="49">
        <v>543</v>
      </c>
      <c r="E193" s="58">
        <f t="shared" si="2"/>
        <v>17898</v>
      </c>
      <c r="F193" s="50">
        <v>62.6</v>
      </c>
      <c r="G193" s="38"/>
      <c r="H193" s="38"/>
      <c r="I193" s="38"/>
      <c r="J193" s="38"/>
      <c r="K193" s="38"/>
    </row>
    <row r="194" spans="1:11" x14ac:dyDescent="0.25">
      <c r="A194" s="46">
        <v>45207</v>
      </c>
      <c r="B194" s="47">
        <v>0</v>
      </c>
      <c r="C194" s="48">
        <v>17422</v>
      </c>
      <c r="D194" s="49">
        <v>242</v>
      </c>
      <c r="E194" s="58">
        <f t="shared" si="2"/>
        <v>17664</v>
      </c>
      <c r="F194" s="50">
        <v>62.9</v>
      </c>
      <c r="G194" s="38"/>
      <c r="H194" s="38"/>
      <c r="I194" s="38"/>
      <c r="J194" s="38"/>
      <c r="K194" s="38"/>
    </row>
    <row r="195" spans="1:11" x14ac:dyDescent="0.25">
      <c r="A195" s="46">
        <v>45208</v>
      </c>
      <c r="B195" s="47">
        <v>0</v>
      </c>
      <c r="C195" s="48">
        <v>17556</v>
      </c>
      <c r="D195" s="49">
        <v>25</v>
      </c>
      <c r="E195" s="58">
        <f t="shared" si="2"/>
        <v>17581</v>
      </c>
      <c r="F195" s="50">
        <v>62.7</v>
      </c>
      <c r="G195" s="38"/>
      <c r="H195" s="38"/>
      <c r="I195" s="38"/>
      <c r="J195" s="38"/>
      <c r="K195" s="38"/>
    </row>
    <row r="196" spans="1:11" x14ac:dyDescent="0.25">
      <c r="A196" s="46">
        <v>45209</v>
      </c>
      <c r="B196" s="47">
        <v>0</v>
      </c>
      <c r="C196" s="48">
        <v>16609</v>
      </c>
      <c r="D196" s="49">
        <v>1047</v>
      </c>
      <c r="E196" s="58">
        <f t="shared" si="2"/>
        <v>17656</v>
      </c>
      <c r="F196" s="50">
        <v>62.8</v>
      </c>
      <c r="G196" s="38"/>
      <c r="H196" s="38"/>
      <c r="I196" s="38"/>
      <c r="J196" s="38"/>
      <c r="K196" s="38"/>
    </row>
    <row r="197" spans="1:11" x14ac:dyDescent="0.25">
      <c r="A197" s="46">
        <v>45210</v>
      </c>
      <c r="B197" s="47">
        <v>0</v>
      </c>
      <c r="C197" s="48">
        <v>17025</v>
      </c>
      <c r="D197" s="49">
        <v>1371</v>
      </c>
      <c r="E197" s="58">
        <f t="shared" ref="E197:E260" si="3">+B197+C197+D197</f>
        <v>18396</v>
      </c>
      <c r="F197" s="50">
        <v>62.5</v>
      </c>
      <c r="G197" s="38"/>
      <c r="H197" s="38"/>
      <c r="I197" s="38"/>
      <c r="J197" s="38"/>
      <c r="K197" s="38"/>
    </row>
    <row r="198" spans="1:11" x14ac:dyDescent="0.25">
      <c r="A198" s="46">
        <v>45211</v>
      </c>
      <c r="B198" s="47">
        <v>84</v>
      </c>
      <c r="C198" s="48">
        <v>16785</v>
      </c>
      <c r="D198" s="49">
        <v>1763</v>
      </c>
      <c r="E198" s="58">
        <f t="shared" si="3"/>
        <v>18632</v>
      </c>
      <c r="F198" s="50">
        <v>62.6</v>
      </c>
      <c r="G198" s="38"/>
      <c r="H198" s="38"/>
      <c r="I198" s="38"/>
      <c r="J198" s="38"/>
      <c r="K198" s="38"/>
    </row>
    <row r="199" spans="1:11" x14ac:dyDescent="0.25">
      <c r="A199" s="46">
        <v>45212</v>
      </c>
      <c r="B199" s="47">
        <v>0</v>
      </c>
      <c r="C199" s="48">
        <v>16918</v>
      </c>
      <c r="D199" s="49">
        <v>1886</v>
      </c>
      <c r="E199" s="58">
        <f t="shared" si="3"/>
        <v>18804</v>
      </c>
      <c r="F199" s="50">
        <v>62</v>
      </c>
      <c r="G199" s="38"/>
      <c r="H199" s="38"/>
      <c r="I199" s="38"/>
      <c r="J199" s="38"/>
      <c r="K199" s="38"/>
    </row>
    <row r="200" spans="1:11" x14ac:dyDescent="0.25">
      <c r="A200" s="46">
        <v>45213</v>
      </c>
      <c r="B200" s="47">
        <v>0</v>
      </c>
      <c r="C200" s="48">
        <v>16819</v>
      </c>
      <c r="D200" s="49">
        <v>1396</v>
      </c>
      <c r="E200" s="58">
        <f t="shared" si="3"/>
        <v>18215</v>
      </c>
      <c r="F200" s="50">
        <v>61.3</v>
      </c>
      <c r="G200" s="38"/>
      <c r="H200" s="38"/>
      <c r="I200" s="38"/>
      <c r="J200" s="38"/>
      <c r="K200" s="38"/>
    </row>
    <row r="201" spans="1:11" x14ac:dyDescent="0.25">
      <c r="A201" s="46">
        <v>45214</v>
      </c>
      <c r="B201" s="47">
        <v>0</v>
      </c>
      <c r="C201" s="48">
        <v>16727</v>
      </c>
      <c r="D201" s="49">
        <v>2027</v>
      </c>
      <c r="E201" s="58">
        <f t="shared" si="3"/>
        <v>18754</v>
      </c>
      <c r="F201" s="50">
        <v>62.2</v>
      </c>
      <c r="G201" s="38"/>
      <c r="H201" s="38"/>
      <c r="I201" s="38"/>
      <c r="J201" s="38"/>
      <c r="K201" s="38"/>
    </row>
    <row r="202" spans="1:11" x14ac:dyDescent="0.25">
      <c r="A202" s="46">
        <v>45215</v>
      </c>
      <c r="B202" s="47">
        <v>0</v>
      </c>
      <c r="C202" s="48">
        <v>17337</v>
      </c>
      <c r="D202" s="49">
        <v>1817</v>
      </c>
      <c r="E202" s="58">
        <f t="shared" si="3"/>
        <v>19154</v>
      </c>
      <c r="F202" s="50">
        <v>62.1</v>
      </c>
      <c r="G202" s="38"/>
      <c r="H202" s="38"/>
      <c r="I202" s="38"/>
      <c r="J202" s="38"/>
      <c r="K202" s="38"/>
    </row>
    <row r="203" spans="1:11" x14ac:dyDescent="0.25">
      <c r="A203" s="46">
        <v>45216</v>
      </c>
      <c r="B203" s="47">
        <v>0</v>
      </c>
      <c r="C203" s="48">
        <v>17415</v>
      </c>
      <c r="D203" s="49">
        <v>310</v>
      </c>
      <c r="E203" s="58">
        <f t="shared" si="3"/>
        <v>17725</v>
      </c>
      <c r="F203" s="50">
        <v>63</v>
      </c>
      <c r="G203" s="38"/>
      <c r="H203" s="38"/>
      <c r="I203" s="38"/>
      <c r="J203" s="38"/>
      <c r="K203" s="38"/>
    </row>
    <row r="204" spans="1:11" x14ac:dyDescent="0.25">
      <c r="A204" s="46">
        <v>45217</v>
      </c>
      <c r="B204" s="47">
        <v>0</v>
      </c>
      <c r="C204" s="48">
        <v>16163</v>
      </c>
      <c r="D204" s="49">
        <v>3174</v>
      </c>
      <c r="E204" s="58">
        <f t="shared" si="3"/>
        <v>19337</v>
      </c>
      <c r="F204" s="50">
        <v>63</v>
      </c>
      <c r="G204" s="38"/>
      <c r="H204" s="38"/>
      <c r="I204" s="38"/>
      <c r="J204" s="38"/>
      <c r="K204" s="38"/>
    </row>
    <row r="205" spans="1:11" x14ac:dyDescent="0.25">
      <c r="A205" s="46">
        <v>45218</v>
      </c>
      <c r="B205" s="47">
        <v>0</v>
      </c>
      <c r="C205" s="48">
        <v>18779</v>
      </c>
      <c r="D205" s="49">
        <v>496</v>
      </c>
      <c r="E205" s="58">
        <f t="shared" si="3"/>
        <v>19275</v>
      </c>
      <c r="F205" s="50">
        <v>63.6</v>
      </c>
      <c r="G205" s="38"/>
      <c r="H205" s="38"/>
      <c r="I205" s="38"/>
      <c r="J205" s="38"/>
      <c r="K205" s="38"/>
    </row>
    <row r="206" spans="1:11" x14ac:dyDescent="0.25">
      <c r="A206" s="46">
        <v>45219</v>
      </c>
      <c r="B206" s="47">
        <v>0</v>
      </c>
      <c r="C206" s="48">
        <v>11212</v>
      </c>
      <c r="D206" s="49">
        <v>0</v>
      </c>
      <c r="E206" s="58">
        <f t="shared" si="3"/>
        <v>11212</v>
      </c>
      <c r="F206" s="50">
        <v>64.3</v>
      </c>
      <c r="G206" s="38"/>
      <c r="H206" s="38"/>
      <c r="I206" s="38"/>
      <c r="J206" s="38"/>
      <c r="K206" s="38"/>
    </row>
    <row r="207" spans="1:11" x14ac:dyDescent="0.25">
      <c r="A207" s="46">
        <v>45220</v>
      </c>
      <c r="B207" s="47">
        <v>0</v>
      </c>
      <c r="C207" s="48">
        <v>10316</v>
      </c>
      <c r="D207" s="49">
        <v>102</v>
      </c>
      <c r="E207" s="58">
        <f t="shared" si="3"/>
        <v>10418</v>
      </c>
      <c r="F207" s="50">
        <v>63.6</v>
      </c>
      <c r="G207" s="38"/>
      <c r="H207" s="38"/>
      <c r="I207" s="38"/>
      <c r="J207" s="38"/>
      <c r="K207" s="38"/>
    </row>
    <row r="208" spans="1:11" x14ac:dyDescent="0.25">
      <c r="A208" s="46">
        <v>45221</v>
      </c>
      <c r="B208" s="47">
        <v>0</v>
      </c>
      <c r="C208" s="48">
        <v>11708</v>
      </c>
      <c r="D208" s="49">
        <v>0</v>
      </c>
      <c r="E208" s="58">
        <f t="shared" si="3"/>
        <v>11708</v>
      </c>
      <c r="F208" s="50">
        <v>63.7</v>
      </c>
      <c r="G208" s="38"/>
      <c r="H208" s="38"/>
      <c r="I208" s="38"/>
      <c r="J208" s="38"/>
      <c r="K208" s="38"/>
    </row>
    <row r="209" spans="1:11" x14ac:dyDescent="0.25">
      <c r="A209" s="46">
        <v>45222</v>
      </c>
      <c r="B209" s="47">
        <v>0</v>
      </c>
      <c r="C209" s="48">
        <v>9485</v>
      </c>
      <c r="D209" s="49">
        <v>0</v>
      </c>
      <c r="E209" s="58">
        <f t="shared" si="3"/>
        <v>9485</v>
      </c>
      <c r="F209" s="50">
        <v>62</v>
      </c>
      <c r="G209" s="38"/>
      <c r="H209" s="38"/>
      <c r="I209" s="38"/>
      <c r="J209" s="38"/>
      <c r="K209" s="38"/>
    </row>
    <row r="210" spans="1:11" x14ac:dyDescent="0.25">
      <c r="A210" s="46">
        <v>45223</v>
      </c>
      <c r="B210" s="47">
        <v>0</v>
      </c>
      <c r="C210" s="48">
        <v>10178</v>
      </c>
      <c r="D210" s="49">
        <v>0</v>
      </c>
      <c r="E210" s="58">
        <f t="shared" si="3"/>
        <v>10178</v>
      </c>
      <c r="F210" s="50">
        <v>61.8</v>
      </c>
      <c r="G210" s="38"/>
      <c r="H210" s="38"/>
      <c r="I210" s="38"/>
      <c r="J210" s="38"/>
      <c r="K210" s="38"/>
    </row>
    <row r="211" spans="1:11" x14ac:dyDescent="0.25">
      <c r="A211" s="46">
        <v>45224</v>
      </c>
      <c r="B211" s="47">
        <v>0</v>
      </c>
      <c r="C211" s="48">
        <v>14249</v>
      </c>
      <c r="D211" s="49">
        <v>0</v>
      </c>
      <c r="E211" s="58">
        <f t="shared" si="3"/>
        <v>14249</v>
      </c>
      <c r="F211" s="50">
        <v>61</v>
      </c>
      <c r="G211" s="38"/>
      <c r="H211" s="38"/>
      <c r="I211" s="38"/>
      <c r="J211" s="38"/>
      <c r="K211" s="38"/>
    </row>
    <row r="212" spans="1:11" x14ac:dyDescent="0.25">
      <c r="A212" s="46">
        <v>45225</v>
      </c>
      <c r="B212" s="47">
        <v>0</v>
      </c>
      <c r="C212" s="48">
        <v>10067</v>
      </c>
      <c r="D212" s="49">
        <v>0</v>
      </c>
      <c r="E212" s="58">
        <f t="shared" si="3"/>
        <v>10067</v>
      </c>
      <c r="F212" s="50">
        <v>61.1</v>
      </c>
      <c r="G212" s="38"/>
      <c r="H212" s="38"/>
      <c r="I212" s="38"/>
      <c r="J212" s="38"/>
      <c r="K212" s="38"/>
    </row>
    <row r="213" spans="1:11" x14ac:dyDescent="0.25">
      <c r="A213" s="46">
        <v>45226</v>
      </c>
      <c r="B213" s="47">
        <v>18</v>
      </c>
      <c r="C213" s="48">
        <v>8973</v>
      </c>
      <c r="D213" s="49">
        <v>6</v>
      </c>
      <c r="E213" s="58">
        <f t="shared" si="3"/>
        <v>8997</v>
      </c>
      <c r="F213" s="50">
        <v>63.5</v>
      </c>
      <c r="G213" s="38"/>
      <c r="H213" s="38"/>
      <c r="I213" s="38"/>
      <c r="J213" s="38"/>
      <c r="K213" s="38"/>
    </row>
    <row r="214" spans="1:11" x14ac:dyDescent="0.25">
      <c r="A214" s="46">
        <v>45227</v>
      </c>
      <c r="B214" s="47">
        <v>0</v>
      </c>
      <c r="C214" s="48">
        <v>11238</v>
      </c>
      <c r="D214" s="49">
        <v>0</v>
      </c>
      <c r="E214" s="58">
        <f t="shared" si="3"/>
        <v>11238</v>
      </c>
      <c r="F214" s="50">
        <v>62.8</v>
      </c>
      <c r="G214" s="38"/>
      <c r="H214" s="38"/>
      <c r="I214" s="38"/>
      <c r="J214" s="38"/>
      <c r="K214" s="38"/>
    </row>
    <row r="215" spans="1:11" x14ac:dyDescent="0.25">
      <c r="A215" s="46">
        <v>45228</v>
      </c>
      <c r="B215" s="47">
        <v>0</v>
      </c>
      <c r="C215" s="48">
        <v>13171</v>
      </c>
      <c r="D215" s="49">
        <v>0</v>
      </c>
      <c r="E215" s="58">
        <f t="shared" si="3"/>
        <v>13171</v>
      </c>
      <c r="F215" s="50">
        <v>61.9</v>
      </c>
      <c r="G215" s="38"/>
      <c r="H215" s="38"/>
      <c r="I215" s="38"/>
      <c r="J215" s="38"/>
      <c r="K215" s="38"/>
    </row>
    <row r="216" spans="1:11" x14ac:dyDescent="0.25">
      <c r="A216" s="46">
        <v>45229</v>
      </c>
      <c r="B216" s="47">
        <v>0</v>
      </c>
      <c r="C216" s="48">
        <v>16866</v>
      </c>
      <c r="D216" s="49">
        <v>0</v>
      </c>
      <c r="E216" s="58">
        <f t="shared" si="3"/>
        <v>16866</v>
      </c>
      <c r="F216" s="50">
        <v>61.2</v>
      </c>
      <c r="G216" s="38"/>
      <c r="H216" s="38"/>
      <c r="I216" s="38"/>
      <c r="J216" s="38"/>
      <c r="K216" s="38"/>
    </row>
    <row r="217" spans="1:11" x14ac:dyDescent="0.25">
      <c r="A217" s="46">
        <v>45230</v>
      </c>
      <c r="B217" s="47">
        <v>0</v>
      </c>
      <c r="C217" s="48">
        <v>14893</v>
      </c>
      <c r="D217" s="49">
        <v>133</v>
      </c>
      <c r="E217" s="58">
        <f t="shared" si="3"/>
        <v>15026</v>
      </c>
      <c r="F217" s="50">
        <v>61.628999999999998</v>
      </c>
      <c r="G217" s="38"/>
      <c r="H217" s="38"/>
      <c r="I217" s="38"/>
      <c r="J217" s="38"/>
      <c r="K217" s="38"/>
    </row>
    <row r="218" spans="1:11" x14ac:dyDescent="0.25">
      <c r="A218" s="46">
        <v>45231</v>
      </c>
      <c r="B218" s="47">
        <v>0</v>
      </c>
      <c r="C218" s="48">
        <v>9614</v>
      </c>
      <c r="D218" s="49">
        <v>0</v>
      </c>
      <c r="E218" s="58">
        <f t="shared" si="3"/>
        <v>9614</v>
      </c>
      <c r="F218" s="50">
        <v>62.365000000000002</v>
      </c>
      <c r="G218" s="38"/>
      <c r="H218" s="38"/>
      <c r="I218" s="38"/>
      <c r="J218" s="38"/>
      <c r="K218" s="38"/>
    </row>
    <row r="219" spans="1:11" x14ac:dyDescent="0.25">
      <c r="A219" s="46">
        <v>45232</v>
      </c>
      <c r="B219" s="47">
        <v>0</v>
      </c>
      <c r="C219" s="48">
        <v>13057</v>
      </c>
      <c r="D219" s="49">
        <v>0</v>
      </c>
      <c r="E219" s="58">
        <f t="shared" si="3"/>
        <v>13057</v>
      </c>
      <c r="F219" s="50">
        <v>63</v>
      </c>
      <c r="G219" s="38"/>
      <c r="H219" s="38"/>
      <c r="I219" s="38"/>
      <c r="J219" s="38"/>
      <c r="K219" s="38"/>
    </row>
    <row r="220" spans="1:11" x14ac:dyDescent="0.25">
      <c r="A220" s="46">
        <v>45233</v>
      </c>
      <c r="B220" s="47">
        <v>0</v>
      </c>
      <c r="C220" s="48">
        <v>12788</v>
      </c>
      <c r="D220" s="49">
        <v>0</v>
      </c>
      <c r="E220" s="58">
        <f t="shared" si="3"/>
        <v>12788</v>
      </c>
      <c r="F220" s="50">
        <v>63.1</v>
      </c>
      <c r="G220" s="38"/>
      <c r="H220" s="38"/>
      <c r="I220" s="38"/>
      <c r="J220" s="38"/>
      <c r="K220" s="38"/>
    </row>
    <row r="221" spans="1:11" x14ac:dyDescent="0.25">
      <c r="A221" s="46">
        <v>45234</v>
      </c>
      <c r="B221" s="47">
        <v>23</v>
      </c>
      <c r="C221" s="48">
        <v>12825</v>
      </c>
      <c r="D221" s="49">
        <v>0</v>
      </c>
      <c r="E221" s="58">
        <f t="shared" si="3"/>
        <v>12848</v>
      </c>
      <c r="F221" s="50">
        <v>62.3</v>
      </c>
      <c r="G221" s="38"/>
      <c r="H221" s="38"/>
      <c r="I221" s="38"/>
      <c r="J221" s="38"/>
      <c r="K221" s="38"/>
    </row>
    <row r="222" spans="1:11" x14ac:dyDescent="0.25">
      <c r="A222" s="46">
        <v>45235</v>
      </c>
      <c r="B222" s="47">
        <v>0</v>
      </c>
      <c r="C222" s="48">
        <v>11566</v>
      </c>
      <c r="D222" s="49">
        <v>0</v>
      </c>
      <c r="E222" s="58">
        <f t="shared" si="3"/>
        <v>11566</v>
      </c>
      <c r="F222" s="50">
        <v>63.1</v>
      </c>
      <c r="G222" s="38"/>
      <c r="H222" s="38"/>
      <c r="I222" s="38"/>
      <c r="J222" s="38"/>
      <c r="K222" s="38"/>
    </row>
    <row r="223" spans="1:11" x14ac:dyDescent="0.25">
      <c r="A223" s="46">
        <v>45236</v>
      </c>
      <c r="B223" s="47">
        <v>0</v>
      </c>
      <c r="C223" s="48">
        <v>10062</v>
      </c>
      <c r="D223" s="49">
        <v>0</v>
      </c>
      <c r="E223" s="58">
        <f t="shared" si="3"/>
        <v>10062</v>
      </c>
      <c r="F223" s="50">
        <v>62.9</v>
      </c>
      <c r="G223" s="38"/>
      <c r="H223" s="38"/>
      <c r="I223" s="38"/>
      <c r="J223" s="38"/>
      <c r="K223" s="38"/>
    </row>
    <row r="224" spans="1:11" x14ac:dyDescent="0.25">
      <c r="A224" s="46">
        <v>45237</v>
      </c>
      <c r="B224" s="47">
        <v>0</v>
      </c>
      <c r="C224" s="48">
        <v>8302</v>
      </c>
      <c r="D224" s="49">
        <v>0</v>
      </c>
      <c r="E224" s="58">
        <f t="shared" si="3"/>
        <v>8302</v>
      </c>
      <c r="F224" s="50">
        <v>63.5</v>
      </c>
      <c r="G224" s="38"/>
      <c r="H224" s="38"/>
      <c r="I224" s="38"/>
      <c r="J224" s="38"/>
      <c r="K224" s="38"/>
    </row>
    <row r="225" spans="1:11" x14ac:dyDescent="0.25">
      <c r="A225" s="46">
        <v>45238</v>
      </c>
      <c r="B225" s="47">
        <v>0</v>
      </c>
      <c r="C225" s="48">
        <v>7597</v>
      </c>
      <c r="D225" s="49">
        <v>0</v>
      </c>
      <c r="E225" s="58">
        <f t="shared" si="3"/>
        <v>7597</v>
      </c>
      <c r="F225" s="50">
        <v>63.7</v>
      </c>
      <c r="G225" s="38"/>
      <c r="H225" s="38"/>
      <c r="I225" s="38"/>
      <c r="J225" s="38"/>
      <c r="K225" s="38"/>
    </row>
    <row r="226" spans="1:11" x14ac:dyDescent="0.25">
      <c r="A226" s="46">
        <v>45239</v>
      </c>
      <c r="B226" s="47">
        <v>0</v>
      </c>
      <c r="C226" s="48">
        <v>9488</v>
      </c>
      <c r="D226" s="49">
        <v>0</v>
      </c>
      <c r="E226" s="58">
        <f t="shared" si="3"/>
        <v>9488</v>
      </c>
      <c r="F226" s="50">
        <v>63.6</v>
      </c>
      <c r="G226" s="38"/>
      <c r="H226" s="38"/>
      <c r="I226" s="38"/>
      <c r="J226" s="38"/>
      <c r="K226" s="38"/>
    </row>
    <row r="227" spans="1:11" x14ac:dyDescent="0.25">
      <c r="A227" s="46">
        <v>45240</v>
      </c>
      <c r="B227" s="47">
        <v>0</v>
      </c>
      <c r="C227" s="48">
        <v>17154</v>
      </c>
      <c r="D227" s="49">
        <v>0</v>
      </c>
      <c r="E227" s="58">
        <f t="shared" si="3"/>
        <v>17154</v>
      </c>
      <c r="F227" s="50">
        <v>60.7</v>
      </c>
      <c r="G227" s="38"/>
      <c r="H227" s="38"/>
      <c r="I227" s="38"/>
      <c r="J227" s="38"/>
      <c r="K227" s="38"/>
    </row>
    <row r="228" spans="1:11" x14ac:dyDescent="0.25">
      <c r="A228" s="46">
        <v>45241</v>
      </c>
      <c r="B228" s="47">
        <v>0</v>
      </c>
      <c r="C228" s="48">
        <v>17741</v>
      </c>
      <c r="D228" s="49">
        <v>25</v>
      </c>
      <c r="E228" s="58">
        <f t="shared" si="3"/>
        <v>17766</v>
      </c>
      <c r="F228" s="50">
        <v>60.2</v>
      </c>
      <c r="G228" s="38"/>
      <c r="H228" s="38"/>
      <c r="I228" s="38"/>
      <c r="J228" s="38"/>
      <c r="K228" s="38"/>
    </row>
    <row r="229" spans="1:11" x14ac:dyDescent="0.25">
      <c r="A229" s="46">
        <v>45242</v>
      </c>
      <c r="B229" s="47">
        <v>0</v>
      </c>
      <c r="C229" s="48">
        <v>13767</v>
      </c>
      <c r="D229" s="49">
        <v>30</v>
      </c>
      <c r="E229" s="58">
        <f t="shared" si="3"/>
        <v>13797</v>
      </c>
      <c r="F229" s="50">
        <v>62.7</v>
      </c>
      <c r="G229" s="38"/>
      <c r="H229" s="38"/>
      <c r="I229" s="38"/>
      <c r="J229" s="38"/>
      <c r="K229" s="38"/>
    </row>
    <row r="230" spans="1:11" x14ac:dyDescent="0.25">
      <c r="A230" s="46">
        <v>45243</v>
      </c>
      <c r="B230" s="47">
        <v>0</v>
      </c>
      <c r="C230" s="48">
        <v>14876</v>
      </c>
      <c r="D230" s="49">
        <v>0</v>
      </c>
      <c r="E230" s="58">
        <f t="shared" si="3"/>
        <v>14876</v>
      </c>
      <c r="F230" s="50">
        <v>59</v>
      </c>
      <c r="G230" s="38"/>
      <c r="H230" s="38"/>
      <c r="I230" s="38"/>
      <c r="J230" s="38"/>
      <c r="K230" s="38"/>
    </row>
    <row r="231" spans="1:11" x14ac:dyDescent="0.25">
      <c r="A231" s="46">
        <v>45244</v>
      </c>
      <c r="B231" s="47">
        <v>0</v>
      </c>
      <c r="C231" s="48">
        <v>17487</v>
      </c>
      <c r="D231" s="49">
        <v>33</v>
      </c>
      <c r="E231" s="58">
        <f t="shared" si="3"/>
        <v>17520</v>
      </c>
      <c r="F231" s="50">
        <v>58.9</v>
      </c>
      <c r="G231" s="38"/>
      <c r="H231" s="38"/>
      <c r="I231" s="38"/>
      <c r="J231" s="38"/>
      <c r="K231" s="38"/>
    </row>
    <row r="232" spans="1:11" x14ac:dyDescent="0.25">
      <c r="A232" s="46">
        <v>45245</v>
      </c>
      <c r="B232" s="47">
        <v>0</v>
      </c>
      <c r="C232" s="48">
        <v>17515</v>
      </c>
      <c r="D232" s="49">
        <v>175</v>
      </c>
      <c r="E232" s="58">
        <f t="shared" si="3"/>
        <v>17690</v>
      </c>
      <c r="F232" s="50">
        <v>59.9</v>
      </c>
      <c r="G232" s="38"/>
      <c r="H232" s="38"/>
      <c r="I232" s="38"/>
      <c r="J232" s="38"/>
      <c r="K232" s="38"/>
    </row>
    <row r="233" spans="1:11" x14ac:dyDescent="0.25">
      <c r="A233" s="46">
        <v>45246</v>
      </c>
      <c r="B233" s="47">
        <v>0</v>
      </c>
      <c r="C233" s="48">
        <v>17826</v>
      </c>
      <c r="D233" s="49">
        <v>0</v>
      </c>
      <c r="E233" s="58">
        <f t="shared" si="3"/>
        <v>17826</v>
      </c>
      <c r="F233" s="50">
        <v>59.3</v>
      </c>
      <c r="G233" s="38"/>
      <c r="H233" s="38"/>
      <c r="I233" s="38"/>
      <c r="J233" s="38"/>
      <c r="K233" s="38"/>
    </row>
    <row r="234" spans="1:11" x14ac:dyDescent="0.25">
      <c r="A234" s="46">
        <v>45247</v>
      </c>
      <c r="B234" s="47">
        <v>0</v>
      </c>
      <c r="C234" s="48">
        <v>18016</v>
      </c>
      <c r="D234" s="49">
        <v>639</v>
      </c>
      <c r="E234" s="58">
        <f t="shared" si="3"/>
        <v>18655</v>
      </c>
      <c r="F234" s="50">
        <v>58</v>
      </c>
      <c r="G234" s="38"/>
      <c r="H234" s="38"/>
      <c r="I234" s="38"/>
      <c r="J234" s="38"/>
      <c r="K234" s="38"/>
    </row>
    <row r="235" spans="1:11" x14ac:dyDescent="0.25">
      <c r="A235" s="46">
        <v>45248</v>
      </c>
      <c r="B235" s="47">
        <v>0</v>
      </c>
      <c r="C235" s="48">
        <v>19311</v>
      </c>
      <c r="D235" s="49">
        <v>0</v>
      </c>
      <c r="E235" s="58">
        <f t="shared" si="3"/>
        <v>19311</v>
      </c>
      <c r="F235" s="50">
        <v>59.7</v>
      </c>
      <c r="G235" s="38"/>
      <c r="H235" s="38"/>
      <c r="I235" s="38"/>
      <c r="J235" s="38"/>
      <c r="K235" s="38"/>
    </row>
    <row r="236" spans="1:11" x14ac:dyDescent="0.25">
      <c r="A236" s="46">
        <v>45249</v>
      </c>
      <c r="B236" s="47">
        <v>0</v>
      </c>
      <c r="C236" s="48">
        <v>19224</v>
      </c>
      <c r="D236" s="49">
        <v>0</v>
      </c>
      <c r="E236" s="58">
        <f t="shared" si="3"/>
        <v>19224</v>
      </c>
      <c r="F236" s="50">
        <v>60.7</v>
      </c>
      <c r="G236" s="38"/>
      <c r="H236" s="38"/>
      <c r="I236" s="38"/>
      <c r="J236" s="38"/>
      <c r="K236" s="38"/>
    </row>
    <row r="237" spans="1:11" x14ac:dyDescent="0.25">
      <c r="A237" s="46">
        <v>45250</v>
      </c>
      <c r="B237" s="47">
        <v>0</v>
      </c>
      <c r="C237" s="48">
        <v>19615</v>
      </c>
      <c r="D237" s="49">
        <v>0</v>
      </c>
      <c r="E237" s="58">
        <f t="shared" si="3"/>
        <v>19615</v>
      </c>
      <c r="F237" s="50">
        <v>61.2</v>
      </c>
      <c r="G237" s="38"/>
      <c r="H237" s="38"/>
      <c r="I237" s="38"/>
      <c r="J237" s="38"/>
      <c r="K237" s="38"/>
    </row>
    <row r="238" spans="1:11" x14ac:dyDescent="0.25">
      <c r="A238" s="46">
        <v>45251</v>
      </c>
      <c r="B238" s="47">
        <v>0</v>
      </c>
      <c r="C238" s="48">
        <v>19059</v>
      </c>
      <c r="D238" s="49">
        <v>0</v>
      </c>
      <c r="E238" s="58">
        <f t="shared" si="3"/>
        <v>19059</v>
      </c>
      <c r="F238" s="50">
        <v>62.2</v>
      </c>
      <c r="G238" s="38"/>
      <c r="H238" s="38"/>
      <c r="I238" s="38"/>
      <c r="J238" s="38"/>
      <c r="K238" s="38"/>
    </row>
    <row r="239" spans="1:11" x14ac:dyDescent="0.25">
      <c r="A239" s="46">
        <v>45252</v>
      </c>
      <c r="B239" s="47">
        <v>0</v>
      </c>
      <c r="C239" s="48">
        <v>18025</v>
      </c>
      <c r="D239" s="49">
        <v>974</v>
      </c>
      <c r="E239" s="58">
        <f t="shared" si="3"/>
        <v>18999</v>
      </c>
      <c r="F239" s="50">
        <v>63.3</v>
      </c>
      <c r="G239" s="38"/>
      <c r="H239" s="38"/>
      <c r="I239" s="38"/>
      <c r="J239" s="38"/>
      <c r="K239" s="38"/>
    </row>
    <row r="240" spans="1:11" x14ac:dyDescent="0.25">
      <c r="A240" s="46">
        <v>45253</v>
      </c>
      <c r="B240" s="47">
        <v>0</v>
      </c>
      <c r="C240" s="48">
        <v>16875</v>
      </c>
      <c r="D240" s="49">
        <v>2238</v>
      </c>
      <c r="E240" s="58">
        <f t="shared" si="3"/>
        <v>19113</v>
      </c>
      <c r="F240" s="50">
        <v>63.6</v>
      </c>
      <c r="G240" s="38"/>
      <c r="H240" s="38"/>
      <c r="I240" s="38"/>
      <c r="J240" s="38"/>
      <c r="K240" s="38"/>
    </row>
    <row r="241" spans="1:11" x14ac:dyDescent="0.25">
      <c r="A241" s="46">
        <v>45254</v>
      </c>
      <c r="B241" s="47">
        <v>0</v>
      </c>
      <c r="C241" s="48">
        <v>16805</v>
      </c>
      <c r="D241" s="49">
        <v>2277</v>
      </c>
      <c r="E241" s="58">
        <f t="shared" si="3"/>
        <v>19082</v>
      </c>
      <c r="F241" s="50">
        <v>64</v>
      </c>
      <c r="G241" s="38"/>
      <c r="H241" s="38"/>
      <c r="I241" s="38"/>
      <c r="J241" s="38"/>
      <c r="K241" s="38"/>
    </row>
    <row r="242" spans="1:11" x14ac:dyDescent="0.25">
      <c r="A242" s="46">
        <v>45255</v>
      </c>
      <c r="B242" s="47">
        <v>0</v>
      </c>
      <c r="C242" s="48">
        <v>18409</v>
      </c>
      <c r="D242" s="49">
        <v>955</v>
      </c>
      <c r="E242" s="58">
        <f t="shared" si="3"/>
        <v>19364</v>
      </c>
      <c r="F242" s="50">
        <v>63.8</v>
      </c>
      <c r="G242" s="38"/>
      <c r="H242" s="38"/>
      <c r="I242" s="38"/>
      <c r="J242" s="38"/>
      <c r="K242" s="38"/>
    </row>
    <row r="243" spans="1:11" x14ac:dyDescent="0.25">
      <c r="A243" s="46">
        <v>45256</v>
      </c>
      <c r="B243" s="47">
        <v>3</v>
      </c>
      <c r="C243" s="48">
        <v>17908</v>
      </c>
      <c r="D243" s="49">
        <v>995</v>
      </c>
      <c r="E243" s="58">
        <f t="shared" si="3"/>
        <v>18906</v>
      </c>
      <c r="F243" s="50">
        <v>63.8</v>
      </c>
      <c r="G243" s="38"/>
      <c r="H243" s="38"/>
      <c r="I243" s="38"/>
      <c r="J243" s="38"/>
      <c r="K243" s="38"/>
    </row>
    <row r="244" spans="1:11" x14ac:dyDescent="0.25">
      <c r="A244" s="46">
        <v>45257</v>
      </c>
      <c r="B244" s="47">
        <v>0</v>
      </c>
      <c r="C244" s="48">
        <v>18884</v>
      </c>
      <c r="D244" s="49">
        <v>79</v>
      </c>
      <c r="E244" s="58">
        <f t="shared" si="3"/>
        <v>18963</v>
      </c>
      <c r="F244" s="50">
        <v>62.8</v>
      </c>
      <c r="G244" s="38"/>
      <c r="H244" s="38"/>
      <c r="I244" s="38"/>
      <c r="J244" s="38"/>
      <c r="K244" s="38"/>
    </row>
    <row r="245" spans="1:11" x14ac:dyDescent="0.25">
      <c r="A245" s="46">
        <v>45258</v>
      </c>
      <c r="B245" s="47">
        <v>0</v>
      </c>
      <c r="C245" s="48">
        <v>19106</v>
      </c>
      <c r="D245" s="49">
        <v>305</v>
      </c>
      <c r="E245" s="58">
        <f t="shared" si="3"/>
        <v>19411</v>
      </c>
      <c r="F245" s="50">
        <v>62</v>
      </c>
      <c r="G245" s="38"/>
      <c r="H245" s="38"/>
      <c r="I245" s="38"/>
      <c r="J245" s="38"/>
      <c r="K245" s="38"/>
    </row>
    <row r="246" spans="1:11" x14ac:dyDescent="0.25">
      <c r="A246" s="46">
        <v>45259</v>
      </c>
      <c r="B246" s="47">
        <v>1173</v>
      </c>
      <c r="C246" s="48">
        <v>17882</v>
      </c>
      <c r="D246" s="49">
        <v>254</v>
      </c>
      <c r="E246" s="58">
        <f t="shared" si="3"/>
        <v>19309</v>
      </c>
      <c r="F246" s="50">
        <v>61</v>
      </c>
      <c r="G246" s="38"/>
      <c r="H246" s="38"/>
      <c r="I246" s="38"/>
      <c r="J246" s="38"/>
      <c r="K246" s="38"/>
    </row>
    <row r="247" spans="1:11" x14ac:dyDescent="0.25">
      <c r="A247" s="46">
        <v>45260</v>
      </c>
      <c r="B247" s="47">
        <v>1280</v>
      </c>
      <c r="C247" s="48">
        <v>18110</v>
      </c>
      <c r="D247" s="49">
        <v>38</v>
      </c>
      <c r="E247" s="58">
        <f t="shared" si="3"/>
        <v>19428</v>
      </c>
      <c r="F247" s="50">
        <v>62</v>
      </c>
      <c r="G247" s="38"/>
      <c r="H247" s="38"/>
      <c r="I247" s="38"/>
      <c r="J247" s="38"/>
      <c r="K247" s="38"/>
    </row>
    <row r="248" spans="1:11" x14ac:dyDescent="0.25">
      <c r="A248" s="46">
        <v>45261</v>
      </c>
      <c r="B248" s="47">
        <v>474</v>
      </c>
      <c r="C248" s="48">
        <v>15869</v>
      </c>
      <c r="D248" s="49">
        <v>28</v>
      </c>
      <c r="E248" s="58">
        <f t="shared" si="3"/>
        <v>16371</v>
      </c>
      <c r="F248" s="50">
        <v>64</v>
      </c>
      <c r="G248" s="38"/>
      <c r="H248" s="38"/>
      <c r="I248" s="38"/>
      <c r="J248" s="38"/>
      <c r="K248" s="38"/>
    </row>
    <row r="249" spans="1:11" x14ac:dyDescent="0.25">
      <c r="A249" s="46">
        <v>45262</v>
      </c>
      <c r="B249" s="47">
        <v>0</v>
      </c>
      <c r="C249" s="48">
        <v>14790</v>
      </c>
      <c r="D249" s="49">
        <v>0</v>
      </c>
      <c r="E249" s="58">
        <f t="shared" si="3"/>
        <v>14790</v>
      </c>
      <c r="F249" s="50">
        <v>65.2</v>
      </c>
      <c r="G249" s="38"/>
      <c r="H249" s="38"/>
      <c r="I249" s="38"/>
      <c r="J249" s="38"/>
      <c r="K249" s="38"/>
    </row>
    <row r="250" spans="1:11" x14ac:dyDescent="0.25">
      <c r="A250" s="46">
        <v>45263</v>
      </c>
      <c r="B250" s="47">
        <v>0</v>
      </c>
      <c r="C250" s="48">
        <v>15265</v>
      </c>
      <c r="D250" s="49">
        <v>0</v>
      </c>
      <c r="E250" s="58">
        <f t="shared" si="3"/>
        <v>15265</v>
      </c>
      <c r="F250" s="50">
        <v>63.6</v>
      </c>
      <c r="G250" s="38"/>
      <c r="H250" s="38"/>
      <c r="I250" s="38"/>
      <c r="J250" s="38"/>
      <c r="K250" s="38"/>
    </row>
    <row r="251" spans="1:11" x14ac:dyDescent="0.25">
      <c r="A251" s="46">
        <v>45264</v>
      </c>
      <c r="B251" s="47">
        <v>0</v>
      </c>
      <c r="C251" s="48">
        <v>16472</v>
      </c>
      <c r="D251" s="49">
        <v>0</v>
      </c>
      <c r="E251" s="58">
        <f t="shared" si="3"/>
        <v>16472</v>
      </c>
      <c r="F251" s="50">
        <v>63.6</v>
      </c>
      <c r="G251" s="38"/>
      <c r="H251" s="38"/>
      <c r="I251" s="38"/>
      <c r="J251" s="38"/>
      <c r="K251" s="38"/>
    </row>
    <row r="252" spans="1:11" x14ac:dyDescent="0.25">
      <c r="A252" s="46">
        <v>45265</v>
      </c>
      <c r="B252" s="47">
        <v>0</v>
      </c>
      <c r="C252" s="48">
        <v>14828</v>
      </c>
      <c r="D252" s="49">
        <v>0</v>
      </c>
      <c r="E252" s="58">
        <f t="shared" si="3"/>
        <v>14828</v>
      </c>
      <c r="F252" s="50">
        <v>62.6</v>
      </c>
      <c r="G252" s="38"/>
      <c r="H252" s="38"/>
      <c r="I252" s="38"/>
      <c r="J252" s="38"/>
      <c r="K252" s="38"/>
    </row>
    <row r="253" spans="1:11" x14ac:dyDescent="0.25">
      <c r="A253" s="46">
        <v>45266</v>
      </c>
      <c r="B253" s="47">
        <v>0</v>
      </c>
      <c r="C253" s="48">
        <v>11209</v>
      </c>
      <c r="D253" s="49">
        <v>0</v>
      </c>
      <c r="E253" s="58">
        <f t="shared" si="3"/>
        <v>11209</v>
      </c>
      <c r="F253" s="50">
        <v>63.3</v>
      </c>
      <c r="G253" s="38"/>
      <c r="H253" s="38"/>
      <c r="I253" s="38"/>
      <c r="J253" s="38"/>
      <c r="K253" s="38"/>
    </row>
    <row r="254" spans="1:11" x14ac:dyDescent="0.25">
      <c r="A254" s="46">
        <v>45267</v>
      </c>
      <c r="B254" s="47">
        <v>0</v>
      </c>
      <c r="C254" s="48">
        <v>8978</v>
      </c>
      <c r="D254" s="49">
        <v>0</v>
      </c>
      <c r="E254" s="58">
        <f t="shared" si="3"/>
        <v>8978</v>
      </c>
      <c r="F254" s="50">
        <v>64.599999999999994</v>
      </c>
      <c r="G254" s="38"/>
      <c r="H254" s="38"/>
      <c r="I254" s="38"/>
      <c r="J254" s="38"/>
      <c r="K254" s="38"/>
    </row>
    <row r="255" spans="1:11" x14ac:dyDescent="0.25">
      <c r="A255" s="46">
        <v>45268</v>
      </c>
      <c r="B255" s="47">
        <v>0</v>
      </c>
      <c r="C255" s="48">
        <v>8534</v>
      </c>
      <c r="D255" s="49">
        <v>0</v>
      </c>
      <c r="E255" s="58">
        <f t="shared" si="3"/>
        <v>8534</v>
      </c>
      <c r="F255" s="50">
        <v>64.7</v>
      </c>
      <c r="G255" s="38"/>
      <c r="H255" s="38"/>
      <c r="I255" s="38"/>
      <c r="J255" s="38"/>
      <c r="K255" s="38"/>
    </row>
    <row r="256" spans="1:11" x14ac:dyDescent="0.25">
      <c r="A256" s="46">
        <v>45269</v>
      </c>
      <c r="B256" s="47">
        <v>7</v>
      </c>
      <c r="C256" s="48">
        <v>13193</v>
      </c>
      <c r="D256" s="49">
        <v>13</v>
      </c>
      <c r="E256" s="58">
        <f t="shared" si="3"/>
        <v>13213</v>
      </c>
      <c r="F256" s="50">
        <v>64.099999999999994</v>
      </c>
      <c r="G256" s="38"/>
      <c r="H256" s="38"/>
      <c r="I256" s="38"/>
      <c r="J256" s="38"/>
      <c r="K256" s="38"/>
    </row>
    <row r="257" spans="1:11" x14ac:dyDescent="0.25">
      <c r="A257" s="46">
        <v>45270</v>
      </c>
      <c r="B257" s="47">
        <v>0</v>
      </c>
      <c r="C257" s="48">
        <v>15264</v>
      </c>
      <c r="D257" s="49">
        <v>0</v>
      </c>
      <c r="E257" s="58">
        <f t="shared" si="3"/>
        <v>15264</v>
      </c>
      <c r="F257" s="50">
        <v>61.3</v>
      </c>
      <c r="G257" s="38"/>
      <c r="H257" s="38"/>
      <c r="I257" s="38"/>
      <c r="J257" s="38"/>
      <c r="K257" s="38"/>
    </row>
    <row r="258" spans="1:11" x14ac:dyDescent="0.25">
      <c r="A258" s="46">
        <v>45271</v>
      </c>
      <c r="B258" s="47">
        <v>0</v>
      </c>
      <c r="C258" s="48">
        <v>15938</v>
      </c>
      <c r="D258" s="49">
        <v>0</v>
      </c>
      <c r="E258" s="58">
        <f t="shared" si="3"/>
        <v>15938</v>
      </c>
      <c r="F258" s="50">
        <v>59.3</v>
      </c>
      <c r="G258" s="38"/>
      <c r="H258" s="38"/>
      <c r="I258" s="38"/>
      <c r="J258" s="38"/>
      <c r="K258" s="38"/>
    </row>
    <row r="259" spans="1:11" x14ac:dyDescent="0.25">
      <c r="A259" s="46">
        <v>45272</v>
      </c>
      <c r="B259" s="47">
        <v>0</v>
      </c>
      <c r="C259" s="48">
        <v>11419</v>
      </c>
      <c r="D259" s="49">
        <v>0</v>
      </c>
      <c r="E259" s="58">
        <f t="shared" si="3"/>
        <v>11419</v>
      </c>
      <c r="F259" s="50">
        <v>59.8</v>
      </c>
      <c r="G259" s="38"/>
      <c r="H259" s="38"/>
      <c r="I259" s="38"/>
      <c r="J259" s="38"/>
      <c r="K259" s="38"/>
    </row>
    <row r="260" spans="1:11" x14ac:dyDescent="0.25">
      <c r="A260" s="46">
        <v>45273</v>
      </c>
      <c r="B260" s="47">
        <v>0</v>
      </c>
      <c r="C260" s="48">
        <v>8487</v>
      </c>
      <c r="D260" s="49">
        <v>0</v>
      </c>
      <c r="E260" s="58">
        <f t="shared" si="3"/>
        <v>8487</v>
      </c>
      <c r="F260" s="50">
        <v>61.7</v>
      </c>
      <c r="G260" s="38"/>
      <c r="H260" s="38"/>
      <c r="I260" s="38"/>
      <c r="J260" s="38"/>
      <c r="K260" s="38"/>
    </row>
    <row r="261" spans="1:11" x14ac:dyDescent="0.25">
      <c r="A261" s="46">
        <v>45274</v>
      </c>
      <c r="B261" s="47">
        <v>0</v>
      </c>
      <c r="C261" s="48">
        <v>12550</v>
      </c>
      <c r="D261" s="49">
        <v>0</v>
      </c>
      <c r="E261" s="58">
        <f t="shared" ref="E261:E324" si="4">+B261+C261+D261</f>
        <v>12550</v>
      </c>
      <c r="F261" s="50">
        <v>63.8</v>
      </c>
      <c r="G261" s="38"/>
      <c r="H261" s="38"/>
      <c r="I261" s="38"/>
      <c r="J261" s="38"/>
      <c r="K261" s="38"/>
    </row>
    <row r="262" spans="1:11" x14ac:dyDescent="0.25">
      <c r="A262" s="46">
        <v>45275</v>
      </c>
      <c r="B262" s="47">
        <v>0</v>
      </c>
      <c r="C262" s="48">
        <v>11633</v>
      </c>
      <c r="D262" s="49">
        <v>0</v>
      </c>
      <c r="E262" s="58">
        <f t="shared" si="4"/>
        <v>11633</v>
      </c>
      <c r="F262" s="50">
        <v>62.8</v>
      </c>
      <c r="G262" s="38"/>
      <c r="H262" s="38"/>
      <c r="I262" s="38"/>
      <c r="J262" s="38"/>
      <c r="K262" s="38"/>
    </row>
    <row r="263" spans="1:11" x14ac:dyDescent="0.25">
      <c r="A263" s="46">
        <v>45276</v>
      </c>
      <c r="B263" s="47">
        <v>0</v>
      </c>
      <c r="C263" s="48">
        <v>11094</v>
      </c>
      <c r="D263" s="49">
        <v>0</v>
      </c>
      <c r="E263" s="58">
        <f t="shared" si="4"/>
        <v>11094</v>
      </c>
      <c r="F263" s="50">
        <v>61.1</v>
      </c>
      <c r="G263" s="38"/>
      <c r="H263" s="38"/>
      <c r="I263" s="38"/>
      <c r="J263" s="38"/>
      <c r="K263" s="38"/>
    </row>
    <row r="264" spans="1:11" x14ac:dyDescent="0.25">
      <c r="A264" s="46">
        <v>45277</v>
      </c>
      <c r="B264" s="47">
        <v>0</v>
      </c>
      <c r="C264" s="48">
        <v>15198</v>
      </c>
      <c r="D264" s="49">
        <v>0</v>
      </c>
      <c r="E264" s="58">
        <f t="shared" si="4"/>
        <v>15198</v>
      </c>
      <c r="F264" s="50">
        <v>62.4</v>
      </c>
      <c r="G264" s="38"/>
      <c r="H264" s="38"/>
      <c r="I264" s="38"/>
      <c r="J264" s="38"/>
      <c r="K264" s="38"/>
    </row>
    <row r="265" spans="1:11" x14ac:dyDescent="0.25">
      <c r="A265" s="46">
        <v>45278</v>
      </c>
      <c r="B265" s="47">
        <v>0</v>
      </c>
      <c r="C265" s="48">
        <v>16889</v>
      </c>
      <c r="D265" s="49">
        <v>0</v>
      </c>
      <c r="E265" s="58">
        <f t="shared" si="4"/>
        <v>16889</v>
      </c>
      <c r="F265" s="50">
        <v>60.8</v>
      </c>
      <c r="G265" s="38"/>
      <c r="H265" s="38"/>
      <c r="I265" s="38"/>
      <c r="J265" s="38"/>
      <c r="K265" s="38"/>
    </row>
    <row r="266" spans="1:11" x14ac:dyDescent="0.25">
      <c r="A266" s="46">
        <v>45279</v>
      </c>
      <c r="B266" s="47">
        <v>0</v>
      </c>
      <c r="C266" s="48">
        <v>17945</v>
      </c>
      <c r="D266" s="49">
        <v>0</v>
      </c>
      <c r="E266" s="58">
        <f t="shared" si="4"/>
        <v>17945</v>
      </c>
      <c r="F266" s="50">
        <v>61.3</v>
      </c>
      <c r="G266" s="38"/>
      <c r="H266" s="38"/>
      <c r="I266" s="38"/>
      <c r="J266" s="38"/>
      <c r="K266" s="38"/>
    </row>
    <row r="267" spans="1:11" x14ac:dyDescent="0.25">
      <c r="A267" s="46">
        <v>45280</v>
      </c>
      <c r="B267" s="47">
        <v>499</v>
      </c>
      <c r="C267" s="48">
        <v>16740</v>
      </c>
      <c r="D267" s="49">
        <v>1321</v>
      </c>
      <c r="E267" s="58">
        <f t="shared" si="4"/>
        <v>18560</v>
      </c>
      <c r="F267" s="50">
        <v>61.8</v>
      </c>
      <c r="G267" s="38"/>
      <c r="H267" s="38"/>
      <c r="I267" s="38"/>
      <c r="J267" s="38"/>
      <c r="K267" s="38"/>
    </row>
    <row r="268" spans="1:11" x14ac:dyDescent="0.25">
      <c r="A268" s="46">
        <v>45281</v>
      </c>
      <c r="B268" s="47">
        <v>458</v>
      </c>
      <c r="C268" s="48">
        <v>17901</v>
      </c>
      <c r="D268" s="49">
        <v>1830</v>
      </c>
      <c r="E268" s="58">
        <f t="shared" si="4"/>
        <v>20189</v>
      </c>
      <c r="F268" s="50">
        <v>62.4</v>
      </c>
      <c r="G268" s="38"/>
      <c r="H268" s="38"/>
      <c r="I268" s="38"/>
      <c r="J268" s="38"/>
      <c r="K268" s="38"/>
    </row>
    <row r="269" spans="1:11" x14ac:dyDescent="0.25">
      <c r="A269" s="46">
        <v>45282</v>
      </c>
      <c r="B269" s="47">
        <v>1234</v>
      </c>
      <c r="C269" s="48">
        <v>17950</v>
      </c>
      <c r="D269" s="49">
        <v>506</v>
      </c>
      <c r="E269" s="58">
        <f t="shared" si="4"/>
        <v>19690</v>
      </c>
      <c r="F269" s="50">
        <v>62.933</v>
      </c>
      <c r="G269" s="38"/>
      <c r="H269" s="38"/>
      <c r="I269" s="38"/>
      <c r="J269" s="38"/>
      <c r="K269" s="38"/>
    </row>
    <row r="270" spans="1:11" x14ac:dyDescent="0.25">
      <c r="A270" s="46">
        <v>45283</v>
      </c>
      <c r="B270" s="47">
        <v>1325</v>
      </c>
      <c r="C270" s="48">
        <v>17915</v>
      </c>
      <c r="D270" s="49">
        <v>237</v>
      </c>
      <c r="E270" s="58">
        <f t="shared" si="4"/>
        <v>19477</v>
      </c>
      <c r="F270" s="50">
        <v>62.51</v>
      </c>
      <c r="G270" s="38"/>
      <c r="H270" s="38"/>
      <c r="I270" s="38"/>
      <c r="J270" s="38"/>
      <c r="K270" s="38"/>
    </row>
    <row r="271" spans="1:11" x14ac:dyDescent="0.25">
      <c r="A271" s="46">
        <v>45284</v>
      </c>
      <c r="B271" s="47">
        <v>632</v>
      </c>
      <c r="C271" s="48">
        <v>17953</v>
      </c>
      <c r="D271" s="49">
        <v>29</v>
      </c>
      <c r="E271" s="58">
        <f t="shared" si="4"/>
        <v>18614</v>
      </c>
      <c r="F271" s="50">
        <v>63.057000000000002</v>
      </c>
      <c r="G271" s="38"/>
      <c r="H271" s="38"/>
      <c r="I271" s="38"/>
      <c r="J271" s="38"/>
      <c r="K271" s="38"/>
    </row>
    <row r="272" spans="1:11" x14ac:dyDescent="0.25">
      <c r="A272" s="46">
        <v>45285</v>
      </c>
      <c r="B272" s="47">
        <v>0</v>
      </c>
      <c r="C272" s="48">
        <v>16556</v>
      </c>
      <c r="D272" s="49">
        <v>934</v>
      </c>
      <c r="E272" s="58">
        <f t="shared" si="4"/>
        <v>17490</v>
      </c>
      <c r="F272" s="50">
        <v>63.110999999999997</v>
      </c>
      <c r="G272" s="38"/>
      <c r="H272" s="38"/>
      <c r="I272" s="38"/>
      <c r="J272" s="38"/>
      <c r="K272" s="38"/>
    </row>
    <row r="273" spans="1:11" x14ac:dyDescent="0.25">
      <c r="A273" s="46">
        <v>45286</v>
      </c>
      <c r="B273" s="47">
        <v>0</v>
      </c>
      <c r="C273" s="48">
        <v>17714</v>
      </c>
      <c r="D273" s="49">
        <v>0</v>
      </c>
      <c r="E273" s="58">
        <f t="shared" si="4"/>
        <v>17714</v>
      </c>
      <c r="F273" s="50">
        <v>64</v>
      </c>
      <c r="G273" s="38"/>
      <c r="H273" s="38"/>
      <c r="I273" s="38"/>
      <c r="J273" s="38"/>
      <c r="K273" s="38"/>
    </row>
    <row r="274" spans="1:11" x14ac:dyDescent="0.25">
      <c r="A274" s="46">
        <v>45287</v>
      </c>
      <c r="B274" s="47">
        <v>0</v>
      </c>
      <c r="C274" s="48">
        <v>17174</v>
      </c>
      <c r="D274" s="49">
        <v>0</v>
      </c>
      <c r="E274" s="58">
        <f t="shared" si="4"/>
        <v>17174</v>
      </c>
      <c r="F274" s="50">
        <v>63.2</v>
      </c>
      <c r="G274" s="38"/>
      <c r="H274" s="38"/>
      <c r="I274" s="38"/>
      <c r="J274" s="38"/>
      <c r="K274" s="38"/>
    </row>
    <row r="275" spans="1:11" x14ac:dyDescent="0.25">
      <c r="A275" s="46">
        <v>45288</v>
      </c>
      <c r="B275" s="47">
        <v>914</v>
      </c>
      <c r="C275" s="48">
        <v>17391</v>
      </c>
      <c r="D275" s="49">
        <v>0</v>
      </c>
      <c r="E275" s="58">
        <f t="shared" si="4"/>
        <v>18305</v>
      </c>
      <c r="F275" s="50">
        <v>64</v>
      </c>
      <c r="G275" s="38"/>
      <c r="H275" s="38"/>
      <c r="I275" s="38"/>
      <c r="J275" s="38"/>
      <c r="K275" s="38"/>
    </row>
    <row r="276" spans="1:11" x14ac:dyDescent="0.25">
      <c r="A276" s="46">
        <v>45289</v>
      </c>
      <c r="B276" s="47">
        <v>1204</v>
      </c>
      <c r="C276" s="48">
        <v>18168</v>
      </c>
      <c r="D276" s="49">
        <v>464</v>
      </c>
      <c r="E276" s="58">
        <f t="shared" si="4"/>
        <v>19836</v>
      </c>
      <c r="F276" s="50">
        <v>62.179000000000002</v>
      </c>
      <c r="G276" s="38"/>
      <c r="H276" s="38"/>
      <c r="I276" s="38"/>
      <c r="J276" s="38"/>
      <c r="K276" s="38"/>
    </row>
    <row r="277" spans="1:11" x14ac:dyDescent="0.25">
      <c r="A277" s="46">
        <v>45290</v>
      </c>
      <c r="B277" s="47">
        <v>1311</v>
      </c>
      <c r="C277" s="48">
        <v>18103</v>
      </c>
      <c r="D277" s="49">
        <v>1578</v>
      </c>
      <c r="E277" s="58">
        <f t="shared" si="4"/>
        <v>20992</v>
      </c>
      <c r="F277" s="50">
        <v>62.311</v>
      </c>
      <c r="G277" s="38"/>
      <c r="H277" s="38"/>
      <c r="I277" s="38"/>
      <c r="J277" s="38"/>
      <c r="K277" s="38"/>
    </row>
    <row r="278" spans="1:11" x14ac:dyDescent="0.25">
      <c r="A278" s="46">
        <v>45291</v>
      </c>
      <c r="B278" s="47">
        <v>617</v>
      </c>
      <c r="C278" s="48">
        <v>17117</v>
      </c>
      <c r="D278" s="49">
        <v>2154</v>
      </c>
      <c r="E278" s="58">
        <f t="shared" si="4"/>
        <v>19888</v>
      </c>
      <c r="F278" s="50">
        <v>62.856000000000002</v>
      </c>
      <c r="G278" s="38"/>
      <c r="H278" s="38"/>
      <c r="I278" s="38"/>
      <c r="J278" s="38"/>
      <c r="K278" s="38"/>
    </row>
    <row r="279" spans="1:11" x14ac:dyDescent="0.25">
      <c r="A279" s="46">
        <f>A278+1</f>
        <v>45292</v>
      </c>
      <c r="B279" s="47">
        <v>0</v>
      </c>
      <c r="C279" s="48">
        <v>13098</v>
      </c>
      <c r="D279" s="49">
        <v>8310</v>
      </c>
      <c r="E279" s="58">
        <f t="shared" si="4"/>
        <v>21408</v>
      </c>
      <c r="F279" s="50">
        <v>60.177999999999997</v>
      </c>
      <c r="G279" s="38"/>
      <c r="H279" s="38"/>
      <c r="I279" s="38"/>
      <c r="J279" s="38"/>
      <c r="K279" s="38"/>
    </row>
    <row r="280" spans="1:11" x14ac:dyDescent="0.25">
      <c r="A280" s="46">
        <f t="shared" ref="A280:A343" si="5">A279+1</f>
        <v>45293</v>
      </c>
      <c r="B280" s="47">
        <v>0</v>
      </c>
      <c r="C280" s="48">
        <v>13402</v>
      </c>
      <c r="D280" s="49">
        <v>9106</v>
      </c>
      <c r="E280" s="58">
        <f t="shared" si="4"/>
        <v>22508</v>
      </c>
      <c r="F280" s="50">
        <v>62.960999999999999</v>
      </c>
      <c r="G280" s="38"/>
      <c r="H280" s="38"/>
      <c r="I280" s="38"/>
      <c r="J280" s="38"/>
      <c r="K280" s="38"/>
    </row>
    <row r="281" spans="1:11" x14ac:dyDescent="0.25">
      <c r="A281" s="46">
        <f t="shared" si="5"/>
        <v>45294</v>
      </c>
      <c r="B281" s="47">
        <v>653</v>
      </c>
      <c r="C281" s="48">
        <v>16459</v>
      </c>
      <c r="D281" s="49">
        <v>4576</v>
      </c>
      <c r="E281" s="58">
        <f t="shared" si="4"/>
        <v>21688</v>
      </c>
      <c r="F281" s="50">
        <v>63.018999999999998</v>
      </c>
      <c r="G281" s="38"/>
      <c r="H281" s="38"/>
      <c r="I281" s="38"/>
      <c r="J281" s="38"/>
      <c r="K281" s="38"/>
    </row>
    <row r="282" spans="1:11" x14ac:dyDescent="0.25">
      <c r="A282" s="46">
        <f t="shared" si="5"/>
        <v>45295</v>
      </c>
      <c r="B282" s="47">
        <v>1163</v>
      </c>
      <c r="C282" s="48">
        <v>17801</v>
      </c>
      <c r="D282" s="49">
        <v>3348</v>
      </c>
      <c r="E282" s="58">
        <f t="shared" si="4"/>
        <v>22312</v>
      </c>
      <c r="F282" s="50">
        <v>60.283999999999999</v>
      </c>
      <c r="G282" s="38"/>
      <c r="H282" s="38"/>
      <c r="I282" s="38"/>
      <c r="J282" s="38"/>
      <c r="K282" s="38"/>
    </row>
    <row r="283" spans="1:11" x14ac:dyDescent="0.25">
      <c r="A283" s="46">
        <f t="shared" si="5"/>
        <v>45296</v>
      </c>
      <c r="B283" s="47">
        <v>2448</v>
      </c>
      <c r="C283" s="48">
        <v>17658</v>
      </c>
      <c r="D283" s="49">
        <v>1564</v>
      </c>
      <c r="E283" s="58">
        <f t="shared" si="4"/>
        <v>21670</v>
      </c>
      <c r="F283" s="50">
        <v>60.939</v>
      </c>
      <c r="G283" s="38"/>
      <c r="H283" s="38"/>
      <c r="I283" s="38"/>
      <c r="J283" s="38"/>
      <c r="K283" s="38"/>
    </row>
    <row r="284" spans="1:11" x14ac:dyDescent="0.25">
      <c r="A284" s="46">
        <f t="shared" si="5"/>
        <v>45297</v>
      </c>
      <c r="B284" s="47">
        <v>0</v>
      </c>
      <c r="C284" s="48">
        <v>17817</v>
      </c>
      <c r="D284" s="49">
        <v>0</v>
      </c>
      <c r="E284" s="58">
        <f t="shared" si="4"/>
        <v>17817</v>
      </c>
      <c r="F284" s="50">
        <v>63.993000000000002</v>
      </c>
      <c r="G284" s="38"/>
      <c r="H284" s="38"/>
      <c r="I284" s="38"/>
      <c r="J284" s="38"/>
      <c r="K284" s="38"/>
    </row>
    <row r="285" spans="1:11" x14ac:dyDescent="0.25">
      <c r="A285" s="46">
        <f t="shared" si="5"/>
        <v>45298</v>
      </c>
      <c r="B285" s="47">
        <v>1094</v>
      </c>
      <c r="C285" s="48">
        <v>17952</v>
      </c>
      <c r="D285" s="49">
        <v>0</v>
      </c>
      <c r="E285" s="58">
        <f t="shared" si="4"/>
        <v>19046</v>
      </c>
      <c r="F285" s="50">
        <v>64.177999999999997</v>
      </c>
      <c r="G285" s="38"/>
      <c r="H285" s="38"/>
      <c r="I285" s="38"/>
      <c r="J285" s="38"/>
      <c r="K285" s="38"/>
    </row>
    <row r="286" spans="1:11" x14ac:dyDescent="0.25">
      <c r="A286" s="46">
        <f t="shared" si="5"/>
        <v>45299</v>
      </c>
      <c r="B286" s="47">
        <v>6</v>
      </c>
      <c r="C286" s="48">
        <v>17441</v>
      </c>
      <c r="D286" s="49">
        <v>28</v>
      </c>
      <c r="E286" s="58">
        <f t="shared" si="4"/>
        <v>17475</v>
      </c>
      <c r="F286" s="50">
        <v>63.322000000000003</v>
      </c>
      <c r="G286" s="38"/>
      <c r="H286" s="38"/>
      <c r="I286" s="38"/>
      <c r="J286" s="38"/>
      <c r="K286" s="38"/>
    </row>
    <row r="287" spans="1:11" x14ac:dyDescent="0.25">
      <c r="A287" s="46">
        <f t="shared" si="5"/>
        <v>45300</v>
      </c>
      <c r="B287" s="47">
        <v>8</v>
      </c>
      <c r="C287" s="48">
        <v>16924</v>
      </c>
      <c r="D287" s="49">
        <v>2030</v>
      </c>
      <c r="E287" s="58">
        <f t="shared" si="4"/>
        <v>18962</v>
      </c>
      <c r="F287" s="50">
        <v>63.484000000000002</v>
      </c>
      <c r="G287" s="38"/>
      <c r="H287" s="38"/>
      <c r="I287" s="38"/>
      <c r="J287" s="38"/>
      <c r="K287" s="38"/>
    </row>
    <row r="288" spans="1:11" x14ac:dyDescent="0.25">
      <c r="A288" s="46">
        <f t="shared" si="5"/>
        <v>45301</v>
      </c>
      <c r="B288" s="47">
        <v>674</v>
      </c>
      <c r="C288" s="48">
        <v>15337</v>
      </c>
      <c r="D288" s="49">
        <v>3396</v>
      </c>
      <c r="E288" s="58">
        <f t="shared" si="4"/>
        <v>19407</v>
      </c>
      <c r="F288" s="50">
        <v>63.24</v>
      </c>
      <c r="G288" s="38"/>
      <c r="H288" s="38"/>
      <c r="I288" s="38"/>
      <c r="J288" s="38"/>
      <c r="K288" s="38"/>
    </row>
    <row r="289" spans="1:11" x14ac:dyDescent="0.25">
      <c r="A289" s="46">
        <f t="shared" si="5"/>
        <v>45302</v>
      </c>
      <c r="B289" s="47">
        <v>1304</v>
      </c>
      <c r="C289" s="48">
        <v>14340</v>
      </c>
      <c r="D289" s="49">
        <v>3710</v>
      </c>
      <c r="E289" s="58">
        <f t="shared" si="4"/>
        <v>19354</v>
      </c>
      <c r="F289" s="50">
        <v>62.500999999999998</v>
      </c>
      <c r="G289" s="38"/>
      <c r="H289" s="38"/>
      <c r="I289" s="38"/>
      <c r="J289" s="38"/>
      <c r="K289" s="38"/>
    </row>
    <row r="290" spans="1:11" x14ac:dyDescent="0.25">
      <c r="A290" s="46">
        <f t="shared" si="5"/>
        <v>45303</v>
      </c>
      <c r="B290" s="47">
        <v>1325</v>
      </c>
      <c r="C290" s="48">
        <v>17577</v>
      </c>
      <c r="D290" s="49">
        <v>1778</v>
      </c>
      <c r="E290" s="58">
        <f t="shared" si="4"/>
        <v>20680</v>
      </c>
      <c r="F290" s="50">
        <v>62.814999999999998</v>
      </c>
      <c r="G290" s="38"/>
      <c r="H290" s="38"/>
      <c r="I290" s="38"/>
      <c r="J290" s="38"/>
      <c r="K290" s="38"/>
    </row>
    <row r="291" spans="1:11" x14ac:dyDescent="0.25">
      <c r="A291" s="46">
        <f t="shared" si="5"/>
        <v>45304</v>
      </c>
      <c r="B291" s="47">
        <v>1316</v>
      </c>
      <c r="C291" s="48">
        <v>17672</v>
      </c>
      <c r="D291" s="49">
        <v>480</v>
      </c>
      <c r="E291" s="58">
        <f t="shared" si="4"/>
        <v>19468</v>
      </c>
      <c r="F291" s="50">
        <v>62.798999999999999</v>
      </c>
      <c r="G291" s="38"/>
      <c r="H291" s="38"/>
      <c r="I291" s="38"/>
      <c r="J291" s="38"/>
      <c r="K291" s="38"/>
    </row>
    <row r="292" spans="1:11" x14ac:dyDescent="0.25">
      <c r="A292" s="46">
        <f t="shared" si="5"/>
        <v>45305</v>
      </c>
      <c r="B292" s="47">
        <v>1309</v>
      </c>
      <c r="C292" s="48">
        <v>17919</v>
      </c>
      <c r="D292" s="49">
        <v>2132</v>
      </c>
      <c r="E292" s="58">
        <f t="shared" si="4"/>
        <v>21360</v>
      </c>
      <c r="F292" s="50">
        <v>63.061</v>
      </c>
      <c r="G292" s="38"/>
      <c r="H292" s="38"/>
      <c r="I292" s="38"/>
      <c r="J292" s="38"/>
      <c r="K292" s="38"/>
    </row>
    <row r="293" spans="1:11" x14ac:dyDescent="0.25">
      <c r="A293" s="46">
        <f t="shared" si="5"/>
        <v>45306</v>
      </c>
      <c r="B293" s="47">
        <v>1270</v>
      </c>
      <c r="C293" s="48">
        <v>17892</v>
      </c>
      <c r="D293" s="49">
        <v>1842</v>
      </c>
      <c r="E293" s="58">
        <f t="shared" si="4"/>
        <v>21004</v>
      </c>
      <c r="F293" s="50">
        <v>61.796999999999997</v>
      </c>
      <c r="G293" s="38"/>
      <c r="H293" s="38"/>
      <c r="I293" s="38"/>
      <c r="J293" s="38"/>
      <c r="K293" s="38"/>
    </row>
    <row r="294" spans="1:11" x14ac:dyDescent="0.25">
      <c r="A294" s="46">
        <f t="shared" si="5"/>
        <v>45307</v>
      </c>
      <c r="B294" s="47">
        <v>1272</v>
      </c>
      <c r="C294" s="48">
        <v>17618</v>
      </c>
      <c r="D294" s="49">
        <v>204</v>
      </c>
      <c r="E294" s="58">
        <f t="shared" si="4"/>
        <v>19094</v>
      </c>
      <c r="F294" s="50">
        <v>61.244</v>
      </c>
      <c r="G294" s="38"/>
      <c r="H294" s="38"/>
      <c r="I294" s="38"/>
      <c r="J294" s="38"/>
      <c r="K294" s="38"/>
    </row>
    <row r="295" spans="1:11" x14ac:dyDescent="0.25">
      <c r="A295" s="46">
        <f t="shared" si="5"/>
        <v>45308</v>
      </c>
      <c r="B295" s="47">
        <v>590</v>
      </c>
      <c r="C295" s="48">
        <v>17416</v>
      </c>
      <c r="D295" s="49">
        <v>0</v>
      </c>
      <c r="E295" s="58">
        <f t="shared" si="4"/>
        <v>18006</v>
      </c>
      <c r="F295" s="50">
        <v>63.56</v>
      </c>
      <c r="G295" s="38"/>
      <c r="H295" s="38"/>
      <c r="I295" s="38"/>
      <c r="J295" s="38"/>
      <c r="K295" s="38"/>
    </row>
    <row r="296" spans="1:11" x14ac:dyDescent="0.25">
      <c r="A296" s="46">
        <f t="shared" si="5"/>
        <v>45309</v>
      </c>
      <c r="B296" s="47">
        <v>0</v>
      </c>
      <c r="C296" s="48">
        <v>17585</v>
      </c>
      <c r="D296" s="49">
        <v>0</v>
      </c>
      <c r="E296" s="58">
        <f t="shared" si="4"/>
        <v>17585</v>
      </c>
      <c r="F296" s="50">
        <v>65.507000000000005</v>
      </c>
      <c r="G296" s="38"/>
      <c r="H296" s="38"/>
      <c r="I296" s="38"/>
      <c r="J296" s="38"/>
      <c r="K296" s="38"/>
    </row>
    <row r="297" spans="1:11" x14ac:dyDescent="0.25">
      <c r="A297" s="46">
        <f t="shared" si="5"/>
        <v>45310</v>
      </c>
      <c r="B297" s="47">
        <v>0</v>
      </c>
      <c r="C297" s="48">
        <v>17768</v>
      </c>
      <c r="D297" s="49">
        <v>0</v>
      </c>
      <c r="E297" s="58">
        <f t="shared" si="4"/>
        <v>17768</v>
      </c>
      <c r="F297" s="50">
        <v>66.14</v>
      </c>
      <c r="G297" s="38"/>
      <c r="H297" s="38"/>
      <c r="I297" s="38"/>
      <c r="J297" s="38"/>
      <c r="K297" s="38"/>
    </row>
    <row r="298" spans="1:11" x14ac:dyDescent="0.25">
      <c r="A298" s="46">
        <f t="shared" si="5"/>
        <v>45311</v>
      </c>
      <c r="B298" s="47">
        <v>0</v>
      </c>
      <c r="C298" s="48">
        <v>17226</v>
      </c>
      <c r="D298" s="49">
        <v>0</v>
      </c>
      <c r="E298" s="58">
        <f t="shared" si="4"/>
        <v>17226</v>
      </c>
      <c r="F298" s="50">
        <v>62.895000000000003</v>
      </c>
      <c r="G298" s="38"/>
      <c r="H298" s="38"/>
      <c r="I298" s="38"/>
      <c r="J298" s="38"/>
      <c r="K298" s="38"/>
    </row>
    <row r="299" spans="1:11" x14ac:dyDescent="0.25">
      <c r="A299" s="46">
        <f t="shared" si="5"/>
        <v>45312</v>
      </c>
      <c r="B299" s="47">
        <v>0</v>
      </c>
      <c r="C299" s="48">
        <v>14173</v>
      </c>
      <c r="D299" s="49">
        <v>0</v>
      </c>
      <c r="E299" s="58">
        <f t="shared" si="4"/>
        <v>14173</v>
      </c>
      <c r="F299" s="50">
        <v>63.363999999999997</v>
      </c>
      <c r="G299" s="38"/>
      <c r="H299" s="38"/>
      <c r="I299" s="38"/>
      <c r="J299" s="38"/>
      <c r="K299" s="38"/>
    </row>
    <row r="300" spans="1:11" x14ac:dyDescent="0.25">
      <c r="A300" s="46">
        <f t="shared" si="5"/>
        <v>45313</v>
      </c>
      <c r="B300" s="47">
        <v>0</v>
      </c>
      <c r="C300" s="48">
        <v>14619</v>
      </c>
      <c r="D300" s="49">
        <v>0</v>
      </c>
      <c r="E300" s="58">
        <f t="shared" si="4"/>
        <v>14619</v>
      </c>
      <c r="F300" s="50">
        <v>61.470999999999997</v>
      </c>
      <c r="G300" s="38"/>
      <c r="H300" s="38"/>
      <c r="I300" s="38"/>
      <c r="J300" s="38"/>
      <c r="K300" s="38"/>
    </row>
    <row r="301" spans="1:11" x14ac:dyDescent="0.25">
      <c r="A301" s="46">
        <f t="shared" si="5"/>
        <v>45314</v>
      </c>
      <c r="B301" s="47">
        <v>0</v>
      </c>
      <c r="C301" s="48">
        <v>14864</v>
      </c>
      <c r="D301" s="49">
        <v>0</v>
      </c>
      <c r="E301" s="58">
        <f t="shared" si="4"/>
        <v>14864</v>
      </c>
      <c r="F301" s="50">
        <v>60.963999999999999</v>
      </c>
      <c r="G301" s="38"/>
      <c r="H301" s="38"/>
      <c r="I301" s="38"/>
      <c r="J301" s="38"/>
      <c r="K301" s="38"/>
    </row>
    <row r="302" spans="1:11" x14ac:dyDescent="0.25">
      <c r="A302" s="46">
        <f t="shared" si="5"/>
        <v>45315</v>
      </c>
      <c r="B302" s="47">
        <v>274</v>
      </c>
      <c r="C302" s="48">
        <v>12868</v>
      </c>
      <c r="D302" s="49">
        <v>0</v>
      </c>
      <c r="E302" s="58">
        <f t="shared" si="4"/>
        <v>13142</v>
      </c>
      <c r="F302" s="50">
        <v>60.826000000000001</v>
      </c>
      <c r="G302" s="38"/>
      <c r="H302" s="38"/>
      <c r="I302" s="38"/>
      <c r="J302" s="38"/>
      <c r="K302" s="38"/>
    </row>
    <row r="303" spans="1:11" x14ac:dyDescent="0.25">
      <c r="A303" s="46">
        <f t="shared" si="5"/>
        <v>45316</v>
      </c>
      <c r="B303" s="47">
        <v>0</v>
      </c>
      <c r="C303" s="48">
        <v>13365</v>
      </c>
      <c r="D303" s="49">
        <v>0</v>
      </c>
      <c r="E303" s="58">
        <f t="shared" si="4"/>
        <v>13365</v>
      </c>
      <c r="F303" s="50">
        <v>61.97</v>
      </c>
      <c r="G303" s="38"/>
      <c r="H303" s="38"/>
      <c r="I303" s="38"/>
      <c r="J303" s="38"/>
      <c r="K303" s="38"/>
    </row>
    <row r="304" spans="1:11" x14ac:dyDescent="0.25">
      <c r="A304" s="46">
        <f t="shared" si="5"/>
        <v>45317</v>
      </c>
      <c r="B304" s="47">
        <v>0</v>
      </c>
      <c r="C304" s="48">
        <v>14150</v>
      </c>
      <c r="D304" s="49">
        <v>0</v>
      </c>
      <c r="E304" s="58">
        <f t="shared" si="4"/>
        <v>14150</v>
      </c>
      <c r="F304" s="50">
        <v>62.938000000000002</v>
      </c>
      <c r="G304" s="38"/>
      <c r="H304" s="38"/>
      <c r="I304" s="38"/>
      <c r="J304" s="38"/>
      <c r="K304" s="38"/>
    </row>
    <row r="305" spans="1:11" x14ac:dyDescent="0.25">
      <c r="A305" s="46">
        <f t="shared" si="5"/>
        <v>45318</v>
      </c>
      <c r="B305" s="47">
        <v>0</v>
      </c>
      <c r="C305" s="48">
        <v>12739</v>
      </c>
      <c r="D305" s="49">
        <v>0</v>
      </c>
      <c r="E305" s="58">
        <f t="shared" si="4"/>
        <v>12739</v>
      </c>
      <c r="F305" s="50">
        <v>63.055999999999997</v>
      </c>
      <c r="G305" s="38"/>
      <c r="H305" s="38"/>
      <c r="I305" s="38"/>
      <c r="J305" s="38"/>
      <c r="K305" s="38"/>
    </row>
    <row r="306" spans="1:11" x14ac:dyDescent="0.25">
      <c r="A306" s="46">
        <f t="shared" si="5"/>
        <v>45319</v>
      </c>
      <c r="B306" s="47">
        <v>0</v>
      </c>
      <c r="C306" s="48">
        <v>10743</v>
      </c>
      <c r="D306" s="49">
        <v>0</v>
      </c>
      <c r="E306" s="58">
        <f t="shared" si="4"/>
        <v>10743</v>
      </c>
      <c r="F306" s="50">
        <v>64.054000000000002</v>
      </c>
      <c r="G306" s="38"/>
      <c r="H306" s="38"/>
      <c r="I306" s="38"/>
      <c r="J306" s="38"/>
      <c r="K306" s="38"/>
    </row>
    <row r="307" spans="1:11" x14ac:dyDescent="0.25">
      <c r="A307" s="46">
        <f t="shared" si="5"/>
        <v>45320</v>
      </c>
      <c r="B307" s="47">
        <v>0</v>
      </c>
      <c r="C307" s="48">
        <v>16190</v>
      </c>
      <c r="D307" s="49">
        <v>0</v>
      </c>
      <c r="E307" s="58">
        <f t="shared" si="4"/>
        <v>16190</v>
      </c>
      <c r="F307" s="50">
        <v>63.384999999999998</v>
      </c>
      <c r="G307" s="38"/>
      <c r="H307" s="38"/>
      <c r="I307" s="38"/>
      <c r="J307" s="38"/>
      <c r="K307" s="38"/>
    </row>
    <row r="308" spans="1:11" x14ac:dyDescent="0.25">
      <c r="A308" s="46">
        <f t="shared" si="5"/>
        <v>45321</v>
      </c>
      <c r="B308" s="47">
        <v>0</v>
      </c>
      <c r="C308" s="48">
        <v>13260</v>
      </c>
      <c r="D308" s="49">
        <v>0</v>
      </c>
      <c r="E308" s="58">
        <f t="shared" si="4"/>
        <v>13260</v>
      </c>
      <c r="F308" s="50">
        <v>62.470999999999997</v>
      </c>
      <c r="G308" s="38"/>
      <c r="H308" s="38"/>
      <c r="I308" s="38"/>
      <c r="J308" s="38"/>
      <c r="K308" s="38"/>
    </row>
    <row r="309" spans="1:11" x14ac:dyDescent="0.25">
      <c r="A309" s="46">
        <f t="shared" si="5"/>
        <v>45322</v>
      </c>
      <c r="B309" s="47">
        <v>433</v>
      </c>
      <c r="C309" s="48">
        <v>14566</v>
      </c>
      <c r="D309" s="49">
        <v>0</v>
      </c>
      <c r="E309" s="58">
        <f t="shared" si="4"/>
        <v>14999</v>
      </c>
      <c r="F309" s="50">
        <v>62.691000000000003</v>
      </c>
      <c r="G309" s="38"/>
      <c r="H309" s="38"/>
      <c r="I309" s="38"/>
      <c r="J309" s="38"/>
      <c r="K309" s="38"/>
    </row>
    <row r="310" spans="1:11" x14ac:dyDescent="0.25">
      <c r="A310" s="46">
        <f t="shared" si="5"/>
        <v>45323</v>
      </c>
      <c r="B310" s="47">
        <v>1292</v>
      </c>
      <c r="C310" s="48">
        <v>17881</v>
      </c>
      <c r="D310" s="49">
        <v>0</v>
      </c>
      <c r="E310" s="58">
        <f t="shared" si="4"/>
        <v>19173</v>
      </c>
      <c r="F310" s="50">
        <v>62.960999999999999</v>
      </c>
      <c r="G310" s="38"/>
      <c r="H310" s="38"/>
      <c r="I310" s="38"/>
      <c r="J310" s="38"/>
      <c r="K310" s="38"/>
    </row>
    <row r="311" spans="1:11" x14ac:dyDescent="0.25">
      <c r="A311" s="46">
        <f t="shared" si="5"/>
        <v>45324</v>
      </c>
      <c r="B311" s="47">
        <v>1913</v>
      </c>
      <c r="C311" s="48">
        <v>18462</v>
      </c>
      <c r="D311" s="49">
        <v>0</v>
      </c>
      <c r="E311" s="58">
        <f t="shared" si="4"/>
        <v>20375</v>
      </c>
      <c r="F311" s="50">
        <v>61.225000000000001</v>
      </c>
      <c r="G311" s="38"/>
      <c r="H311" s="38"/>
      <c r="I311" s="38"/>
      <c r="J311" s="38"/>
      <c r="K311" s="38"/>
    </row>
    <row r="312" spans="1:11" x14ac:dyDescent="0.25">
      <c r="A312" s="46">
        <f t="shared" si="5"/>
        <v>45325</v>
      </c>
      <c r="B312" s="47">
        <v>1975</v>
      </c>
      <c r="C312" s="48">
        <v>17616</v>
      </c>
      <c r="D312" s="49">
        <v>0</v>
      </c>
      <c r="E312" s="58">
        <f t="shared" si="4"/>
        <v>19591</v>
      </c>
      <c r="F312" s="50">
        <v>62.06</v>
      </c>
      <c r="G312" s="38"/>
      <c r="H312" s="38"/>
      <c r="I312" s="38"/>
      <c r="J312" s="38"/>
      <c r="K312" s="38"/>
    </row>
    <row r="313" spans="1:11" x14ac:dyDescent="0.25">
      <c r="A313" s="46">
        <f t="shared" si="5"/>
        <v>45326</v>
      </c>
      <c r="B313" s="47">
        <v>807</v>
      </c>
      <c r="C313" s="48">
        <v>15727</v>
      </c>
      <c r="D313" s="49">
        <v>132</v>
      </c>
      <c r="E313" s="58">
        <f t="shared" si="4"/>
        <v>16666</v>
      </c>
      <c r="F313" s="50">
        <v>62.220999999999997</v>
      </c>
      <c r="G313" s="38"/>
      <c r="H313" s="38"/>
      <c r="I313" s="38"/>
      <c r="J313" s="38"/>
      <c r="K313" s="38"/>
    </row>
    <row r="314" spans="1:11" x14ac:dyDescent="0.25">
      <c r="A314" s="46">
        <f t="shared" si="5"/>
        <v>45327</v>
      </c>
      <c r="B314" s="47">
        <v>834</v>
      </c>
      <c r="C314" s="48">
        <v>13485</v>
      </c>
      <c r="D314" s="49">
        <v>2726</v>
      </c>
      <c r="E314" s="58">
        <f t="shared" si="4"/>
        <v>17045</v>
      </c>
      <c r="F314" s="50">
        <v>63.24</v>
      </c>
      <c r="G314" s="38"/>
      <c r="H314" s="38"/>
      <c r="I314" s="38"/>
      <c r="J314" s="38"/>
      <c r="K314" s="38"/>
    </row>
    <row r="315" spans="1:11" x14ac:dyDescent="0.25">
      <c r="A315" s="53">
        <f t="shared" si="5"/>
        <v>45328</v>
      </c>
      <c r="B315" s="54">
        <v>0</v>
      </c>
      <c r="C315" s="55">
        <v>16070</v>
      </c>
      <c r="D315" s="56">
        <v>190</v>
      </c>
      <c r="E315" s="59">
        <f t="shared" si="4"/>
        <v>16260</v>
      </c>
      <c r="F315" s="57">
        <v>62.258000000000003</v>
      </c>
      <c r="G315" s="38"/>
      <c r="H315" s="38"/>
      <c r="I315" s="38"/>
      <c r="J315" s="38"/>
      <c r="K315" s="38"/>
    </row>
    <row r="316" spans="1:11" x14ac:dyDescent="0.25">
      <c r="A316" s="46">
        <f t="shared" si="5"/>
        <v>45329</v>
      </c>
      <c r="B316" s="47"/>
      <c r="C316" s="48">
        <v>17387</v>
      </c>
      <c r="D316" s="49">
        <v>1768</v>
      </c>
      <c r="E316" s="58">
        <f t="shared" si="4"/>
        <v>19155</v>
      </c>
      <c r="F316" s="50">
        <v>62.502000000000002</v>
      </c>
      <c r="G316" s="38"/>
      <c r="H316" s="38"/>
      <c r="I316" s="38"/>
      <c r="J316" s="38"/>
      <c r="K316" s="38"/>
    </row>
    <row r="317" spans="1:11" x14ac:dyDescent="0.25">
      <c r="A317" s="46">
        <f t="shared" si="5"/>
        <v>45330</v>
      </c>
      <c r="B317" s="47">
        <v>1168</v>
      </c>
      <c r="C317" s="48">
        <v>18760</v>
      </c>
      <c r="D317" s="49">
        <v>720</v>
      </c>
      <c r="E317" s="58">
        <f t="shared" si="4"/>
        <v>20648</v>
      </c>
      <c r="F317" s="50">
        <v>62.234000000000002</v>
      </c>
      <c r="G317" s="38"/>
      <c r="H317" s="38"/>
      <c r="I317" s="38"/>
      <c r="J317" s="38"/>
      <c r="K317" s="38"/>
    </row>
    <row r="318" spans="1:11" x14ac:dyDescent="0.25">
      <c r="A318" s="46">
        <f t="shared" si="5"/>
        <v>45331</v>
      </c>
      <c r="B318" s="47"/>
      <c r="C318" s="48">
        <v>18934</v>
      </c>
      <c r="D318" s="49">
        <v>610</v>
      </c>
      <c r="E318" s="58">
        <f t="shared" si="4"/>
        <v>19544</v>
      </c>
      <c r="F318" s="50">
        <v>63.317</v>
      </c>
      <c r="G318" s="38"/>
      <c r="H318" s="38"/>
      <c r="I318" s="38"/>
      <c r="J318" s="38"/>
      <c r="K318" s="38"/>
    </row>
    <row r="319" spans="1:11" x14ac:dyDescent="0.25">
      <c r="A319" s="46">
        <f t="shared" si="5"/>
        <v>45332</v>
      </c>
      <c r="B319" s="47">
        <v>965</v>
      </c>
      <c r="C319" s="48">
        <v>16136</v>
      </c>
      <c r="D319" s="49">
        <v>32</v>
      </c>
      <c r="E319" s="58">
        <f t="shared" si="4"/>
        <v>17133</v>
      </c>
      <c r="F319" s="50">
        <v>64.768000000000001</v>
      </c>
      <c r="G319" s="38"/>
      <c r="H319" s="38"/>
      <c r="I319" s="38"/>
      <c r="J319" s="38"/>
      <c r="K319" s="38"/>
    </row>
    <row r="320" spans="1:11" x14ac:dyDescent="0.25">
      <c r="A320" s="46">
        <f t="shared" si="5"/>
        <v>45333</v>
      </c>
      <c r="B320" s="47">
        <v>572</v>
      </c>
      <c r="C320" s="48">
        <v>17910</v>
      </c>
      <c r="D320" s="49">
        <v>214</v>
      </c>
      <c r="E320" s="58">
        <f t="shared" si="4"/>
        <v>18696</v>
      </c>
      <c r="F320" s="50">
        <v>65.915000000000006</v>
      </c>
      <c r="G320" s="38"/>
      <c r="H320" s="38"/>
      <c r="I320" s="38"/>
      <c r="J320" s="38"/>
      <c r="K320" s="38"/>
    </row>
    <row r="321" spans="1:11" x14ac:dyDescent="0.25">
      <c r="A321" s="46">
        <f t="shared" si="5"/>
        <v>45334</v>
      </c>
      <c r="B321" s="47">
        <v>671</v>
      </c>
      <c r="C321" s="48">
        <v>17885</v>
      </c>
      <c r="D321" s="49">
        <v>0</v>
      </c>
      <c r="E321" s="58">
        <f t="shared" si="4"/>
        <v>18556</v>
      </c>
      <c r="F321" s="50">
        <v>64.768000000000001</v>
      </c>
      <c r="G321" s="38"/>
      <c r="H321" s="38"/>
      <c r="I321" s="38"/>
      <c r="J321" s="38"/>
      <c r="K321" s="38"/>
    </row>
    <row r="322" spans="1:11" x14ac:dyDescent="0.25">
      <c r="A322" s="46">
        <f t="shared" si="5"/>
        <v>45335</v>
      </c>
      <c r="B322" s="47">
        <v>589</v>
      </c>
      <c r="C322" s="48">
        <v>14667</v>
      </c>
      <c r="D322" s="49">
        <v>0</v>
      </c>
      <c r="E322" s="58">
        <f t="shared" si="4"/>
        <v>15256</v>
      </c>
      <c r="F322" s="50">
        <v>63.491</v>
      </c>
      <c r="G322" s="38"/>
      <c r="H322" s="38"/>
      <c r="I322" s="38"/>
      <c r="J322" s="38"/>
      <c r="K322" s="38"/>
    </row>
    <row r="323" spans="1:11" x14ac:dyDescent="0.25">
      <c r="A323" s="46">
        <f t="shared" si="5"/>
        <v>45336</v>
      </c>
      <c r="B323" s="47">
        <v>2776</v>
      </c>
      <c r="C323" s="48">
        <v>8660</v>
      </c>
      <c r="D323" s="49">
        <v>3416</v>
      </c>
      <c r="E323" s="58">
        <f t="shared" si="4"/>
        <v>14852</v>
      </c>
      <c r="F323" s="50">
        <v>63.603000000000002</v>
      </c>
      <c r="G323" s="38"/>
      <c r="H323" s="38"/>
      <c r="I323" s="38"/>
      <c r="J323" s="38"/>
      <c r="K323" s="38"/>
    </row>
    <row r="324" spans="1:11" x14ac:dyDescent="0.25">
      <c r="A324" s="46">
        <f t="shared" si="5"/>
        <v>45337</v>
      </c>
      <c r="B324" s="47">
        <v>1978</v>
      </c>
      <c r="C324" s="48">
        <v>14581</v>
      </c>
      <c r="D324" s="49">
        <v>384</v>
      </c>
      <c r="E324" s="58">
        <f t="shared" si="4"/>
        <v>16943</v>
      </c>
      <c r="F324" s="50">
        <v>63.557000000000002</v>
      </c>
      <c r="G324" s="38"/>
      <c r="H324" s="38"/>
      <c r="I324" s="38"/>
      <c r="J324" s="38"/>
      <c r="K324" s="38"/>
    </row>
    <row r="325" spans="1:11" x14ac:dyDescent="0.25">
      <c r="A325" s="46">
        <f t="shared" si="5"/>
        <v>45338</v>
      </c>
      <c r="B325" s="47">
        <v>394</v>
      </c>
      <c r="C325" s="48">
        <v>17541</v>
      </c>
      <c r="D325" s="49">
        <v>20</v>
      </c>
      <c r="E325" s="58">
        <f t="shared" ref="E325:E369" si="6">+B325+C325+D325</f>
        <v>17955</v>
      </c>
      <c r="F325" s="50">
        <v>63.091999999999999</v>
      </c>
      <c r="G325" s="38"/>
      <c r="H325" s="38"/>
      <c r="I325" s="38"/>
      <c r="J325" s="38"/>
      <c r="K325" s="38"/>
    </row>
    <row r="326" spans="1:11" x14ac:dyDescent="0.25">
      <c r="A326" s="46">
        <f t="shared" si="5"/>
        <v>45339</v>
      </c>
      <c r="B326" s="47"/>
      <c r="C326" s="48">
        <v>16055</v>
      </c>
      <c r="D326" s="49">
        <v>20</v>
      </c>
      <c r="E326" s="58">
        <f t="shared" si="6"/>
        <v>16075</v>
      </c>
      <c r="F326" s="50">
        <v>63.610999999999997</v>
      </c>
      <c r="G326" s="38"/>
      <c r="H326" s="38"/>
      <c r="I326" s="38"/>
      <c r="J326" s="38"/>
      <c r="K326" s="38"/>
    </row>
    <row r="327" spans="1:11" x14ac:dyDescent="0.25">
      <c r="A327" s="46">
        <f t="shared" si="5"/>
        <v>45340</v>
      </c>
      <c r="B327" s="47"/>
      <c r="C327" s="48">
        <v>17885</v>
      </c>
      <c r="D327" s="49">
        <v>58</v>
      </c>
      <c r="E327" s="58">
        <f t="shared" si="6"/>
        <v>17943</v>
      </c>
      <c r="F327" s="50">
        <v>63.713999999999999</v>
      </c>
      <c r="G327" s="38"/>
      <c r="H327" s="38"/>
      <c r="I327" s="38"/>
      <c r="J327" s="38"/>
      <c r="K327" s="38"/>
    </row>
    <row r="328" spans="1:11" x14ac:dyDescent="0.25">
      <c r="A328" s="46">
        <f t="shared" si="5"/>
        <v>45341</v>
      </c>
      <c r="B328" s="47"/>
      <c r="C328" s="48">
        <v>18463</v>
      </c>
      <c r="D328" s="49">
        <v>192</v>
      </c>
      <c r="E328" s="58">
        <f t="shared" si="6"/>
        <v>18655</v>
      </c>
      <c r="F328" s="50">
        <v>63.241</v>
      </c>
      <c r="G328" s="38"/>
      <c r="H328" s="38"/>
      <c r="I328" s="38"/>
      <c r="J328" s="38"/>
      <c r="K328" s="38"/>
    </row>
    <row r="329" spans="1:11" x14ac:dyDescent="0.25">
      <c r="A329" s="46">
        <f t="shared" si="5"/>
        <v>45342</v>
      </c>
      <c r="B329" s="47">
        <v>12</v>
      </c>
      <c r="C329" s="48">
        <v>18282</v>
      </c>
      <c r="D329" s="49">
        <v>10</v>
      </c>
      <c r="E329" s="58">
        <f t="shared" si="6"/>
        <v>18304</v>
      </c>
      <c r="F329" s="50">
        <v>62.774999999999999</v>
      </c>
      <c r="G329" s="38"/>
      <c r="H329" s="38"/>
      <c r="I329" s="38"/>
      <c r="J329" s="38"/>
      <c r="K329" s="38"/>
    </row>
    <row r="330" spans="1:11" x14ac:dyDescent="0.25">
      <c r="A330" s="46">
        <f t="shared" si="5"/>
        <v>45343</v>
      </c>
      <c r="B330" s="47"/>
      <c r="C330" s="48">
        <v>17061</v>
      </c>
      <c r="D330" s="49">
        <v>0</v>
      </c>
      <c r="E330" s="58">
        <f t="shared" si="6"/>
        <v>17061</v>
      </c>
      <c r="F330" s="50">
        <v>64.168999999999997</v>
      </c>
      <c r="G330" s="38"/>
      <c r="H330" s="38"/>
      <c r="I330" s="38"/>
      <c r="J330" s="38"/>
      <c r="K330" s="38"/>
    </row>
    <row r="331" spans="1:11" x14ac:dyDescent="0.25">
      <c r="A331" s="46">
        <f t="shared" si="5"/>
        <v>45344</v>
      </c>
      <c r="B331" s="47"/>
      <c r="C331" s="48">
        <v>17073</v>
      </c>
      <c r="D331" s="49">
        <v>0</v>
      </c>
      <c r="E331" s="58">
        <f t="shared" si="6"/>
        <v>17073</v>
      </c>
      <c r="F331" s="50">
        <v>63.436999999999998</v>
      </c>
      <c r="G331" s="38"/>
      <c r="H331" s="38"/>
      <c r="I331" s="38"/>
      <c r="J331" s="38"/>
      <c r="K331" s="38"/>
    </row>
    <row r="332" spans="1:11" x14ac:dyDescent="0.25">
      <c r="A332" s="46">
        <f t="shared" si="5"/>
        <v>45345</v>
      </c>
      <c r="B332" s="47"/>
      <c r="C332" s="48">
        <v>13531</v>
      </c>
      <c r="D332" s="49">
        <v>78</v>
      </c>
      <c r="E332" s="58">
        <f t="shared" si="6"/>
        <v>13609</v>
      </c>
      <c r="F332" s="50">
        <v>63.973999999999997</v>
      </c>
      <c r="G332" s="38"/>
      <c r="H332" s="38"/>
      <c r="I332" s="38"/>
      <c r="J332" s="38"/>
      <c r="K332" s="38"/>
    </row>
    <row r="333" spans="1:11" x14ac:dyDescent="0.25">
      <c r="A333" s="46">
        <f t="shared" si="5"/>
        <v>45346</v>
      </c>
      <c r="B333" s="47"/>
      <c r="C333" s="48">
        <v>17518</v>
      </c>
      <c r="D333" s="49">
        <v>0</v>
      </c>
      <c r="E333" s="58">
        <f t="shared" si="6"/>
        <v>17518</v>
      </c>
      <c r="F333" s="50">
        <v>65.129000000000005</v>
      </c>
      <c r="G333" s="38"/>
      <c r="H333" s="38"/>
      <c r="I333" s="38"/>
      <c r="J333" s="38"/>
      <c r="K333" s="38"/>
    </row>
    <row r="334" spans="1:11" x14ac:dyDescent="0.25">
      <c r="A334" s="46">
        <f t="shared" si="5"/>
        <v>45347</v>
      </c>
      <c r="B334" s="47"/>
      <c r="C334" s="48">
        <v>17903</v>
      </c>
      <c r="D334" s="49">
        <v>0</v>
      </c>
      <c r="E334" s="58">
        <f t="shared" si="6"/>
        <v>17903</v>
      </c>
      <c r="F334" s="50">
        <v>64.463999999999999</v>
      </c>
      <c r="G334" s="38"/>
      <c r="H334" s="38"/>
      <c r="I334" s="38"/>
      <c r="J334" s="38"/>
      <c r="K334" s="38"/>
    </row>
    <row r="335" spans="1:11" x14ac:dyDescent="0.25">
      <c r="A335" s="46">
        <f t="shared" si="5"/>
        <v>45348</v>
      </c>
      <c r="B335" s="47"/>
      <c r="C335" s="48">
        <v>18293</v>
      </c>
      <c r="D335" s="49">
        <v>56</v>
      </c>
      <c r="E335" s="58">
        <f t="shared" si="6"/>
        <v>18349</v>
      </c>
      <c r="F335" s="50">
        <v>63.843000000000004</v>
      </c>
      <c r="G335" s="38"/>
      <c r="H335" s="38"/>
      <c r="I335" s="38"/>
      <c r="J335" s="38"/>
      <c r="K335" s="38"/>
    </row>
    <row r="336" spans="1:11" x14ac:dyDescent="0.25">
      <c r="A336" s="46">
        <f t="shared" si="5"/>
        <v>45349</v>
      </c>
      <c r="B336" s="47"/>
      <c r="C336" s="48">
        <v>17498</v>
      </c>
      <c r="D336" s="49">
        <v>88</v>
      </c>
      <c r="E336" s="58">
        <f t="shared" si="6"/>
        <v>17586</v>
      </c>
      <c r="F336" s="50">
        <v>65.132000000000005</v>
      </c>
      <c r="G336" s="38"/>
      <c r="H336" s="38"/>
      <c r="I336" s="38"/>
      <c r="J336" s="38"/>
      <c r="K336" s="38"/>
    </row>
    <row r="337" spans="1:11" x14ac:dyDescent="0.25">
      <c r="A337" s="46">
        <f t="shared" si="5"/>
        <v>45350</v>
      </c>
      <c r="B337" s="47">
        <v>622</v>
      </c>
      <c r="C337" s="48">
        <v>13172</v>
      </c>
      <c r="D337" s="49">
        <v>1644</v>
      </c>
      <c r="E337" s="58">
        <f t="shared" si="6"/>
        <v>15438</v>
      </c>
      <c r="F337" s="50">
        <v>64.521000000000001</v>
      </c>
      <c r="G337" s="38"/>
      <c r="H337" s="38"/>
      <c r="I337" s="38"/>
      <c r="J337" s="38"/>
      <c r="K337" s="38"/>
    </row>
    <row r="338" spans="1:11" x14ac:dyDescent="0.25">
      <c r="A338" s="46">
        <f t="shared" si="5"/>
        <v>45351</v>
      </c>
      <c r="B338" s="47"/>
      <c r="C338" s="48">
        <v>18006</v>
      </c>
      <c r="D338" s="49">
        <v>158</v>
      </c>
      <c r="E338" s="58">
        <f t="shared" si="6"/>
        <v>18164</v>
      </c>
      <c r="F338" s="50">
        <v>64.540000000000006</v>
      </c>
      <c r="G338" s="38"/>
      <c r="H338" s="38"/>
      <c r="I338" s="38"/>
      <c r="J338" s="38"/>
      <c r="K338" s="38"/>
    </row>
    <row r="339" spans="1:11" x14ac:dyDescent="0.25">
      <c r="A339" s="46">
        <f t="shared" si="5"/>
        <v>45352</v>
      </c>
      <c r="B339" s="47"/>
      <c r="C339" s="48">
        <v>18749</v>
      </c>
      <c r="D339" s="49">
        <v>22</v>
      </c>
      <c r="E339" s="58">
        <f t="shared" si="6"/>
        <v>18771</v>
      </c>
      <c r="F339" s="50">
        <v>63.872999999999998</v>
      </c>
      <c r="G339" s="38"/>
      <c r="H339" s="38"/>
      <c r="I339" s="38"/>
      <c r="J339" s="38"/>
      <c r="K339" s="38"/>
    </row>
    <row r="340" spans="1:11" x14ac:dyDescent="0.25">
      <c r="A340" s="46">
        <f t="shared" si="5"/>
        <v>45353</v>
      </c>
      <c r="B340" s="47"/>
      <c r="C340" s="48">
        <v>18650</v>
      </c>
      <c r="D340" s="49">
        <v>0</v>
      </c>
      <c r="E340" s="58">
        <f t="shared" si="6"/>
        <v>18650</v>
      </c>
      <c r="F340" s="50">
        <v>64.575999999999993</v>
      </c>
      <c r="G340" s="38"/>
      <c r="H340" s="38"/>
      <c r="I340" s="38"/>
      <c r="J340" s="38"/>
      <c r="K340" s="38"/>
    </row>
    <row r="341" spans="1:11" x14ac:dyDescent="0.25">
      <c r="A341" s="46">
        <f t="shared" si="5"/>
        <v>45354</v>
      </c>
      <c r="B341" s="47">
        <v>1149</v>
      </c>
      <c r="C341" s="48">
        <v>13500</v>
      </c>
      <c r="D341" s="49">
        <v>1414</v>
      </c>
      <c r="E341" s="58">
        <f t="shared" si="6"/>
        <v>16063</v>
      </c>
      <c r="F341" s="50">
        <v>62.787999999999997</v>
      </c>
      <c r="G341" s="38"/>
      <c r="H341" s="38"/>
      <c r="I341" s="38"/>
      <c r="J341" s="38"/>
      <c r="K341" s="38"/>
    </row>
    <row r="342" spans="1:11" x14ac:dyDescent="0.25">
      <c r="A342" s="46">
        <f t="shared" si="5"/>
        <v>45355</v>
      </c>
      <c r="B342" s="47">
        <v>506</v>
      </c>
      <c r="C342" s="48">
        <v>17691</v>
      </c>
      <c r="D342" s="49">
        <v>8</v>
      </c>
      <c r="E342" s="58">
        <f t="shared" si="6"/>
        <v>18205</v>
      </c>
      <c r="F342" s="50">
        <v>64.527000000000001</v>
      </c>
      <c r="G342" s="38"/>
      <c r="H342" s="38"/>
      <c r="I342" s="38"/>
      <c r="J342" s="38"/>
      <c r="K342" s="38"/>
    </row>
    <row r="343" spans="1:11" x14ac:dyDescent="0.25">
      <c r="A343" s="46">
        <f t="shared" si="5"/>
        <v>45356</v>
      </c>
      <c r="B343" s="47"/>
      <c r="C343" s="48">
        <v>13965</v>
      </c>
      <c r="D343" s="49">
        <v>0</v>
      </c>
      <c r="E343" s="58">
        <f t="shared" si="6"/>
        <v>13965</v>
      </c>
      <c r="F343" s="50">
        <v>64.53</v>
      </c>
      <c r="G343" s="38"/>
      <c r="H343" s="38"/>
      <c r="I343" s="38"/>
      <c r="J343" s="38"/>
      <c r="K343" s="38"/>
    </row>
    <row r="344" spans="1:11" x14ac:dyDescent="0.25">
      <c r="A344" s="46">
        <f t="shared" ref="A344:A369" si="7">A343+1</f>
        <v>45357</v>
      </c>
      <c r="B344" s="47"/>
      <c r="C344" s="48">
        <v>11880</v>
      </c>
      <c r="D344" s="49">
        <v>0</v>
      </c>
      <c r="E344" s="58">
        <f t="shared" si="6"/>
        <v>11880</v>
      </c>
      <c r="F344" s="50">
        <v>64.53</v>
      </c>
      <c r="G344" s="38"/>
      <c r="H344" s="38"/>
      <c r="I344" s="38"/>
      <c r="J344" s="38"/>
      <c r="K344" s="38"/>
    </row>
    <row r="345" spans="1:11" x14ac:dyDescent="0.25">
      <c r="A345" s="46">
        <f t="shared" si="7"/>
        <v>45358</v>
      </c>
      <c r="B345" s="47">
        <v>78</v>
      </c>
      <c r="C345" s="48">
        <v>11822</v>
      </c>
      <c r="D345" s="49">
        <v>0</v>
      </c>
      <c r="E345" s="58">
        <f t="shared" si="6"/>
        <v>11900</v>
      </c>
      <c r="F345" s="50">
        <v>64.53</v>
      </c>
      <c r="G345" s="38"/>
      <c r="H345" s="38"/>
      <c r="I345" s="38"/>
      <c r="J345" s="38"/>
      <c r="K345" s="38"/>
    </row>
    <row r="346" spans="1:11" x14ac:dyDescent="0.25">
      <c r="A346" s="46">
        <f t="shared" si="7"/>
        <v>45359</v>
      </c>
      <c r="B346" s="47">
        <v>11</v>
      </c>
      <c r="C346" s="48">
        <v>16623</v>
      </c>
      <c r="D346" s="49">
        <v>902</v>
      </c>
      <c r="E346" s="58">
        <f t="shared" si="6"/>
        <v>17536</v>
      </c>
      <c r="F346" s="50">
        <v>64.53</v>
      </c>
      <c r="G346" s="38"/>
      <c r="H346" s="38"/>
      <c r="I346" s="38"/>
      <c r="J346" s="38"/>
      <c r="K346" s="38"/>
    </row>
    <row r="347" spans="1:11" x14ac:dyDescent="0.25">
      <c r="A347" s="46">
        <f t="shared" si="7"/>
        <v>45360</v>
      </c>
      <c r="B347" s="47"/>
      <c r="C347" s="48">
        <v>17363</v>
      </c>
      <c r="D347" s="49">
        <v>1008</v>
      </c>
      <c r="E347" s="58">
        <f t="shared" si="6"/>
        <v>18371</v>
      </c>
      <c r="F347" s="50">
        <v>64.53</v>
      </c>
      <c r="G347" s="38"/>
      <c r="H347" s="38"/>
      <c r="I347" s="38"/>
      <c r="J347" s="38"/>
      <c r="K347" s="38"/>
    </row>
    <row r="348" spans="1:11" x14ac:dyDescent="0.25">
      <c r="A348" s="46">
        <f t="shared" si="7"/>
        <v>45361</v>
      </c>
      <c r="B348" s="47"/>
      <c r="C348" s="48">
        <v>15978</v>
      </c>
      <c r="D348" s="49">
        <v>0</v>
      </c>
      <c r="E348" s="58">
        <f t="shared" si="6"/>
        <v>15978</v>
      </c>
      <c r="F348" s="50">
        <v>64.53</v>
      </c>
      <c r="G348" s="38"/>
      <c r="H348" s="38"/>
      <c r="I348" s="38"/>
      <c r="J348" s="38"/>
      <c r="K348" s="38"/>
    </row>
    <row r="349" spans="1:11" x14ac:dyDescent="0.25">
      <c r="A349" s="46">
        <f t="shared" si="7"/>
        <v>45362</v>
      </c>
      <c r="B349" s="47">
        <v>92</v>
      </c>
      <c r="C349" s="48">
        <v>10910</v>
      </c>
      <c r="D349" s="49">
        <v>622</v>
      </c>
      <c r="E349" s="58">
        <f t="shared" si="6"/>
        <v>11624</v>
      </c>
      <c r="F349" s="50">
        <v>64.53</v>
      </c>
      <c r="G349" s="38"/>
      <c r="H349" s="38"/>
      <c r="I349" s="38"/>
      <c r="J349" s="38"/>
      <c r="K349" s="38"/>
    </row>
    <row r="350" spans="1:11" x14ac:dyDescent="0.25">
      <c r="A350" s="46">
        <f t="shared" si="7"/>
        <v>45363</v>
      </c>
      <c r="B350" s="47">
        <v>31</v>
      </c>
      <c r="C350" s="48">
        <v>14985</v>
      </c>
      <c r="D350" s="49">
        <v>286</v>
      </c>
      <c r="E350" s="58">
        <f t="shared" si="6"/>
        <v>15302</v>
      </c>
      <c r="F350" s="50">
        <v>64.53</v>
      </c>
      <c r="G350" s="38"/>
      <c r="H350" s="38"/>
      <c r="I350" s="38"/>
      <c r="J350" s="38"/>
      <c r="K350" s="38"/>
    </row>
    <row r="351" spans="1:11" x14ac:dyDescent="0.25">
      <c r="A351" s="46">
        <f t="shared" si="7"/>
        <v>45364</v>
      </c>
      <c r="B351" s="47">
        <v>10</v>
      </c>
      <c r="C351" s="48">
        <v>10810</v>
      </c>
      <c r="D351" s="49">
        <v>0</v>
      </c>
      <c r="E351" s="58">
        <f t="shared" si="6"/>
        <v>10820</v>
      </c>
      <c r="F351" s="50">
        <v>64.53</v>
      </c>
      <c r="G351" s="38"/>
      <c r="H351" s="38"/>
      <c r="I351" s="38"/>
      <c r="J351" s="38"/>
      <c r="K351" s="38"/>
    </row>
    <row r="352" spans="1:11" x14ac:dyDescent="0.25">
      <c r="A352" s="46">
        <f t="shared" si="7"/>
        <v>45365</v>
      </c>
      <c r="B352" s="47"/>
      <c r="C352" s="48">
        <v>15870</v>
      </c>
      <c r="D352" s="49">
        <v>336</v>
      </c>
      <c r="E352" s="58">
        <f t="shared" si="6"/>
        <v>16206</v>
      </c>
      <c r="F352" s="50">
        <v>64.53</v>
      </c>
      <c r="G352" s="38"/>
      <c r="H352" s="38"/>
      <c r="I352" s="38"/>
      <c r="J352" s="38"/>
      <c r="K352" s="38"/>
    </row>
    <row r="353" spans="1:11" x14ac:dyDescent="0.25">
      <c r="A353" s="46">
        <f t="shared" si="7"/>
        <v>45366</v>
      </c>
      <c r="B353" s="47"/>
      <c r="C353" s="48">
        <v>18710</v>
      </c>
      <c r="D353" s="49">
        <v>12</v>
      </c>
      <c r="E353" s="58">
        <f t="shared" si="6"/>
        <v>18722</v>
      </c>
      <c r="F353" s="50">
        <v>64.53</v>
      </c>
      <c r="G353" s="38"/>
      <c r="H353" s="38"/>
      <c r="I353" s="38"/>
      <c r="J353" s="38"/>
      <c r="K353" s="38"/>
    </row>
    <row r="354" spans="1:11" x14ac:dyDescent="0.25">
      <c r="A354" s="46">
        <f t="shared" si="7"/>
        <v>45367</v>
      </c>
      <c r="B354" s="47"/>
      <c r="C354" s="48">
        <v>18751</v>
      </c>
      <c r="D354" s="49">
        <v>360</v>
      </c>
      <c r="E354" s="58">
        <f t="shared" si="6"/>
        <v>19111</v>
      </c>
      <c r="F354" s="50">
        <v>64.53</v>
      </c>
      <c r="G354" s="38"/>
      <c r="H354" s="38"/>
      <c r="I354" s="38"/>
      <c r="J354" s="38"/>
      <c r="K354" s="38"/>
    </row>
    <row r="355" spans="1:11" x14ac:dyDescent="0.25">
      <c r="A355" s="46">
        <f t="shared" si="7"/>
        <v>45368</v>
      </c>
      <c r="B355" s="47">
        <v>167</v>
      </c>
      <c r="C355" s="48">
        <v>18692</v>
      </c>
      <c r="D355" s="49">
        <v>444</v>
      </c>
      <c r="E355" s="58">
        <f t="shared" si="6"/>
        <v>19303</v>
      </c>
      <c r="F355" s="50">
        <v>64.53</v>
      </c>
      <c r="G355" s="38"/>
      <c r="H355" s="38"/>
      <c r="I355" s="38"/>
      <c r="J355" s="38"/>
      <c r="K355" s="38"/>
    </row>
    <row r="356" spans="1:11" x14ac:dyDescent="0.25">
      <c r="A356" s="46">
        <f t="shared" si="7"/>
        <v>45369</v>
      </c>
      <c r="B356" s="47">
        <v>392</v>
      </c>
      <c r="C356" s="48">
        <v>16891</v>
      </c>
      <c r="D356" s="49">
        <v>102</v>
      </c>
      <c r="E356" s="58">
        <f t="shared" si="6"/>
        <v>17385</v>
      </c>
      <c r="F356" s="50">
        <v>64.53</v>
      </c>
      <c r="G356" s="38"/>
      <c r="H356" s="38"/>
      <c r="I356" s="38"/>
      <c r="J356" s="38"/>
      <c r="K356" s="38"/>
    </row>
    <row r="357" spans="1:11" x14ac:dyDescent="0.25">
      <c r="A357" s="46">
        <f t="shared" si="7"/>
        <v>45370</v>
      </c>
      <c r="B357" s="47">
        <v>270</v>
      </c>
      <c r="C357" s="48">
        <v>12864</v>
      </c>
      <c r="D357" s="49">
        <v>2498</v>
      </c>
      <c r="E357" s="58">
        <f t="shared" si="6"/>
        <v>15632</v>
      </c>
      <c r="F357" s="50">
        <v>64.53</v>
      </c>
      <c r="G357" s="38"/>
      <c r="H357" s="38"/>
      <c r="I357" s="38"/>
      <c r="J357" s="38"/>
      <c r="K357" s="38"/>
    </row>
    <row r="358" spans="1:11" x14ac:dyDescent="0.25">
      <c r="A358" s="46">
        <f t="shared" si="7"/>
        <v>45371</v>
      </c>
      <c r="B358" s="47">
        <v>149</v>
      </c>
      <c r="C358" s="48">
        <v>17958</v>
      </c>
      <c r="D358" s="49">
        <v>378</v>
      </c>
      <c r="E358" s="58">
        <f t="shared" si="6"/>
        <v>18485</v>
      </c>
      <c r="F358" s="50">
        <v>64.53</v>
      </c>
      <c r="G358" s="38"/>
      <c r="H358" s="38"/>
      <c r="I358" s="38"/>
      <c r="J358" s="38"/>
      <c r="K358" s="38"/>
    </row>
    <row r="359" spans="1:11" x14ac:dyDescent="0.25">
      <c r="A359" s="46">
        <f t="shared" si="7"/>
        <v>45372</v>
      </c>
      <c r="B359" s="47"/>
      <c r="C359" s="48">
        <v>17285</v>
      </c>
      <c r="D359" s="49">
        <v>2408</v>
      </c>
      <c r="E359" s="58">
        <f t="shared" si="6"/>
        <v>19693</v>
      </c>
      <c r="F359" s="50">
        <v>64.53</v>
      </c>
      <c r="G359" s="38"/>
      <c r="H359" s="38"/>
      <c r="I359" s="38"/>
      <c r="J359" s="38"/>
      <c r="K359" s="38"/>
    </row>
    <row r="360" spans="1:11" x14ac:dyDescent="0.25">
      <c r="A360" s="46">
        <f t="shared" si="7"/>
        <v>45373</v>
      </c>
      <c r="B360" s="47"/>
      <c r="C360" s="48">
        <v>17333</v>
      </c>
      <c r="D360" s="49">
        <v>3356</v>
      </c>
      <c r="E360" s="58">
        <f t="shared" si="6"/>
        <v>20689</v>
      </c>
      <c r="F360" s="50">
        <v>64.53</v>
      </c>
      <c r="G360" s="38"/>
      <c r="H360" s="38"/>
      <c r="I360" s="38"/>
      <c r="J360" s="38"/>
      <c r="K360" s="38"/>
    </row>
    <row r="361" spans="1:11" x14ac:dyDescent="0.25">
      <c r="A361" s="46">
        <f t="shared" si="7"/>
        <v>45374</v>
      </c>
      <c r="B361" s="47"/>
      <c r="C361" s="48">
        <v>18206</v>
      </c>
      <c r="D361" s="49">
        <v>3380</v>
      </c>
      <c r="E361" s="58">
        <f t="shared" si="6"/>
        <v>21586</v>
      </c>
      <c r="F361" s="50">
        <v>64.53</v>
      </c>
      <c r="G361" s="38"/>
      <c r="H361" s="38"/>
      <c r="I361" s="38"/>
      <c r="J361" s="38"/>
      <c r="K361" s="38"/>
    </row>
    <row r="362" spans="1:11" x14ac:dyDescent="0.25">
      <c r="A362" s="46">
        <f t="shared" si="7"/>
        <v>45375</v>
      </c>
      <c r="B362" s="47"/>
      <c r="C362" s="48">
        <v>18183</v>
      </c>
      <c r="D362" s="49">
        <v>3290</v>
      </c>
      <c r="E362" s="58">
        <f t="shared" si="6"/>
        <v>21473</v>
      </c>
      <c r="F362" s="50">
        <v>64.53</v>
      </c>
      <c r="G362" s="38"/>
      <c r="H362" s="38"/>
      <c r="I362" s="38"/>
      <c r="J362" s="38"/>
      <c r="K362" s="38"/>
    </row>
    <row r="363" spans="1:11" x14ac:dyDescent="0.25">
      <c r="A363" s="46">
        <f t="shared" si="7"/>
        <v>45376</v>
      </c>
      <c r="B363" s="47"/>
      <c r="C363" s="48">
        <v>17678</v>
      </c>
      <c r="D363" s="49">
        <v>2738</v>
      </c>
      <c r="E363" s="58">
        <f t="shared" si="6"/>
        <v>20416</v>
      </c>
      <c r="F363" s="50">
        <v>64.53</v>
      </c>
      <c r="G363" s="38"/>
      <c r="H363" s="38"/>
      <c r="I363" s="38"/>
      <c r="J363" s="38"/>
      <c r="K363" s="38"/>
    </row>
    <row r="364" spans="1:11" x14ac:dyDescent="0.25">
      <c r="A364" s="46">
        <f t="shared" si="7"/>
        <v>45377</v>
      </c>
      <c r="B364" s="47"/>
      <c r="C364" s="48">
        <v>17214</v>
      </c>
      <c r="D364" s="49">
        <v>2236</v>
      </c>
      <c r="E364" s="58">
        <f t="shared" si="6"/>
        <v>19450</v>
      </c>
      <c r="F364" s="50">
        <v>64.53</v>
      </c>
      <c r="G364" s="38"/>
      <c r="H364" s="38"/>
      <c r="I364" s="38"/>
      <c r="J364" s="38"/>
      <c r="K364" s="38"/>
    </row>
    <row r="365" spans="1:11" x14ac:dyDescent="0.25">
      <c r="A365" s="46">
        <f t="shared" si="7"/>
        <v>45378</v>
      </c>
      <c r="B365" s="47"/>
      <c r="C365" s="48">
        <v>16017</v>
      </c>
      <c r="D365" s="49">
        <v>1544</v>
      </c>
      <c r="E365" s="58">
        <f t="shared" si="6"/>
        <v>17561</v>
      </c>
      <c r="F365" s="50">
        <v>64.53</v>
      </c>
      <c r="G365" s="38"/>
      <c r="H365" s="38"/>
      <c r="I365" s="38"/>
      <c r="J365" s="38"/>
      <c r="K365" s="38"/>
    </row>
    <row r="366" spans="1:11" x14ac:dyDescent="0.25">
      <c r="A366" s="46">
        <f t="shared" si="7"/>
        <v>45379</v>
      </c>
      <c r="B366" s="47"/>
      <c r="C366" s="48">
        <v>15997</v>
      </c>
      <c r="D366" s="49">
        <v>4698</v>
      </c>
      <c r="E366" s="58">
        <f t="shared" si="6"/>
        <v>20695</v>
      </c>
      <c r="F366" s="50">
        <v>64.53</v>
      </c>
      <c r="G366" s="38"/>
      <c r="H366" s="38"/>
      <c r="I366" s="38"/>
      <c r="J366" s="38"/>
      <c r="K366" s="38"/>
    </row>
    <row r="367" spans="1:11" x14ac:dyDescent="0.25">
      <c r="A367" s="46">
        <f t="shared" si="7"/>
        <v>45380</v>
      </c>
      <c r="B367" s="47"/>
      <c r="C367" s="48">
        <v>16198</v>
      </c>
      <c r="D367" s="49">
        <v>5550</v>
      </c>
      <c r="E367" s="58">
        <f t="shared" si="6"/>
        <v>21748</v>
      </c>
      <c r="F367" s="50">
        <v>64.53</v>
      </c>
      <c r="G367" s="38"/>
      <c r="H367" s="38"/>
      <c r="I367" s="38"/>
      <c r="J367" s="38"/>
      <c r="K367" s="38"/>
    </row>
    <row r="368" spans="1:11" x14ac:dyDescent="0.25">
      <c r="A368" s="46">
        <f t="shared" si="7"/>
        <v>45381</v>
      </c>
      <c r="B368" s="47">
        <v>2398</v>
      </c>
      <c r="C368" s="48">
        <v>14606</v>
      </c>
      <c r="D368" s="49">
        <v>316</v>
      </c>
      <c r="E368" s="58">
        <f t="shared" si="6"/>
        <v>17320</v>
      </c>
      <c r="F368" s="50">
        <v>64.53</v>
      </c>
      <c r="G368" s="38"/>
      <c r="H368" s="38"/>
      <c r="I368" s="38"/>
      <c r="J368" s="38"/>
      <c r="K368" s="38"/>
    </row>
    <row r="369" spans="1:11" x14ac:dyDescent="0.25">
      <c r="A369" s="46">
        <f t="shared" si="7"/>
        <v>45382</v>
      </c>
      <c r="B369" s="47"/>
      <c r="C369" s="48">
        <v>16028</v>
      </c>
      <c r="D369" s="49"/>
      <c r="E369" s="58">
        <f t="shared" si="6"/>
        <v>16028</v>
      </c>
      <c r="F369" s="50"/>
      <c r="G369" s="38"/>
      <c r="H369" s="38"/>
      <c r="I369" s="38"/>
      <c r="J369" s="38"/>
      <c r="K369" s="38"/>
    </row>
    <row r="370" spans="1:11" s="42" customFormat="1" ht="12.75" x14ac:dyDescent="0.2">
      <c r="A370" s="39" t="s">
        <v>31</v>
      </c>
      <c r="B370" s="40">
        <f t="shared" ref="B370" si="8">SUM(B4:B369)</f>
        <v>49156</v>
      </c>
      <c r="C370" s="40">
        <f t="shared" ref="C370" si="9">SUM(C4:C369)</f>
        <v>5800225</v>
      </c>
      <c r="D370" s="40">
        <f t="shared" ref="D370:E370" si="10">SUM(D4:D369)</f>
        <v>304176</v>
      </c>
      <c r="E370" s="40">
        <f t="shared" si="10"/>
        <v>6153557</v>
      </c>
      <c r="F370" s="41">
        <f>+AVERAGE(F4:F369)</f>
        <v>64.910539726027395</v>
      </c>
    </row>
  </sheetData>
  <pageMargins left="0.7" right="0.7" top="0.75" bottom="0.75" header="0.3" footer="0.3"/>
  <customProperties>
    <customPr name="EpmWorksheetKeyString_GUID" r:id="rId1"/>
  </customPropertie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2723e12f-3d55-44a9-b373-5a20829c617b">
      <Terms xmlns="http://schemas.microsoft.com/office/infopath/2007/PartnerControls"/>
    </lcf76f155ced4ddcb4097134ff3c332f>
    <TaxCatchAll xmlns="4d38d412-88a8-4756-9e3f-ac61deded77a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C542CC0FEAE4FF42A6382E38E60E5EC6" ma:contentTypeVersion="16" ma:contentTypeDescription="Crear nuevo documento." ma:contentTypeScope="" ma:versionID="7053b7e56336f5cf24a9baeef55e5bd9">
  <xsd:schema xmlns:xsd="http://www.w3.org/2001/XMLSchema" xmlns:xs="http://www.w3.org/2001/XMLSchema" xmlns:p="http://schemas.microsoft.com/office/2006/metadata/properties" xmlns:ns2="4d38d412-88a8-4756-9e3f-ac61deded77a" xmlns:ns3="2723e12f-3d55-44a9-b373-5a20829c617b" targetNamespace="http://schemas.microsoft.com/office/2006/metadata/properties" ma:root="true" ma:fieldsID="9d8e025980624b89fecda9c1320b17ea" ns2:_="" ns3:_="">
    <xsd:import namespace="4d38d412-88a8-4756-9e3f-ac61deded77a"/>
    <xsd:import namespace="2723e12f-3d55-44a9-b373-5a20829c617b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lcf76f155ced4ddcb4097134ff3c332f" minOccurs="0"/>
                <xsd:element ref="ns2:TaxCatchAll" minOccurs="0"/>
                <xsd:element ref="ns3:MediaServiceDateTaken" minOccurs="0"/>
                <xsd:element ref="ns3:MediaServiceLocation" minOccurs="0"/>
                <xsd:element ref="ns3:MediaLengthInSeconds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d38d412-88a8-4756-9e3f-ac61deded77a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18" nillable="true" ma:displayName="Taxonomy Catch All Column" ma:hidden="true" ma:list="{d8f864e4-7813-4a1c-ab1d-48692d5abcae}" ma:internalName="TaxCatchAll" ma:showField="CatchAllData" ma:web="4d38d412-88a8-4756-9e3f-ac61deded77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723e12f-3d55-44a9-b373-5a20829c617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7" nillable="true" ma:taxonomy="true" ma:internalName="lcf76f155ced4ddcb4097134ff3c332f" ma:taxonomyFieldName="MediaServiceImageTags" ma:displayName="Etiquetas de imagen" ma:readOnly="false" ma:fieldId="{5cf76f15-5ced-4ddc-b409-7134ff3c332f}" ma:taxonomyMulti="true" ma:sspId="d36f6b0e-fb9a-4930-b86f-0005b6d8a5e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9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354C2C53-D18C-414A-8E08-1918896FBA14}">
  <ds:schemaRefs>
    <ds:schemaRef ds:uri="http://schemas.microsoft.com/office/2006/metadata/properties"/>
    <ds:schemaRef ds:uri="http://schemas.microsoft.com/office/infopath/2007/PartnerControls"/>
    <ds:schemaRef ds:uri="2723e12f-3d55-44a9-b373-5a20829c617b"/>
    <ds:schemaRef ds:uri="4d38d412-88a8-4756-9e3f-ac61deded77a"/>
  </ds:schemaRefs>
</ds:datastoreItem>
</file>

<file path=customXml/itemProps2.xml><?xml version="1.0" encoding="utf-8"?>
<ds:datastoreItem xmlns:ds="http://schemas.openxmlformats.org/officeDocument/2006/customXml" ds:itemID="{FBC8496B-EDA3-4477-B26A-9E5A45A5338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d38d412-88a8-4756-9e3f-ac61deded77a"/>
    <ds:schemaRef ds:uri="2723e12f-3d55-44a9-b373-5a20829c617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5674FFEE-0F80-48C6-9201-CE2B6CA513C3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6</vt:i4>
      </vt:variant>
    </vt:vector>
  </HeadingPairs>
  <TitlesOfParts>
    <vt:vector size="6" baseType="lpstr">
      <vt:lpstr>1.1.1. Balance caudales EDAR</vt:lpstr>
      <vt:lpstr>1.1.2. Análisis aliviados</vt:lpstr>
      <vt:lpstr>1.1.3. Caudales horarios lluvia</vt:lpstr>
      <vt:lpstr>1.1.4. Precipitaciones</vt:lpstr>
      <vt:lpstr>1.2.1 Ratio energía mes</vt:lpstr>
      <vt:lpstr>1.2.2. Biometanización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Calvo Simón, María Isabel</dc:creator>
  <cp:keywords/>
  <dc:description/>
  <cp:lastModifiedBy>Calvo Simón, María Isabel</cp:lastModifiedBy>
  <cp:revision/>
  <dcterms:created xsi:type="dcterms:W3CDTF">2024-02-02T10:08:19Z</dcterms:created>
  <dcterms:modified xsi:type="dcterms:W3CDTF">2024-05-24T07:38:31Z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0x010100C542CC0FEAE4FF42A6382E38E60E5EC6</vt:lpwstr>
  </property>
  <property fmtid="{D5CDD505-2E9C-101B-9397-08002B2CF9AE}" pid="3" name="MediaServiceImageTags">
    <vt:lpwstr/>
  </property>
</Properties>
</file>