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F67A4632-D0E9-4F00-8481-FBA943A60317}" xr6:coauthVersionLast="47" xr6:coauthVersionMax="47" xr10:uidLastSave="{00000000-0000-0000-0000-000000000000}"/>
  <bookViews>
    <workbookView xWindow="-108" yWindow="-108" windowWidth="23256" windowHeight="12576" xr2:uid="{171D98CA-B8D2-45A0-95F1-5FB6B74E5005}"/>
  </bookViews>
  <sheets>
    <sheet name="Hoja1" sheetId="1" r:id="rId1"/>
  </sheets>
  <definedNames>
    <definedName name="_xlnm.Print_Area" localSheetId="0">Hoja1!$D$1:$J$18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I7" i="1" s="1"/>
  <c r="I4" i="1" s="1"/>
  <c r="H4" i="1"/>
  <c r="E4" i="1"/>
  <c r="G5" i="1"/>
  <c r="F7" i="1" s="1"/>
  <c r="J7" i="1" l="1"/>
  <c r="J4" i="1" s="1"/>
  <c r="I10" i="1" s="1"/>
  <c r="F4" i="1"/>
  <c r="G7" i="1"/>
  <c r="G4" i="1" l="1"/>
  <c r="F10" i="1" s="1"/>
  <c r="G10" i="1" s="1"/>
  <c r="G12" i="1" s="1"/>
  <c r="J10" i="1"/>
  <c r="J12" i="1" s="1"/>
  <c r="G13" i="1" l="1"/>
  <c r="J13" i="1"/>
  <c r="J15" i="1" l="1"/>
  <c r="J14" i="1"/>
  <c r="G14" i="1"/>
  <c r="G15" i="1"/>
  <c r="G16" i="1" l="1"/>
  <c r="G17" i="1" s="1"/>
  <c r="G18" i="1" s="1"/>
  <c r="J16" i="1"/>
  <c r="J17" i="1" s="1"/>
  <c r="J18" i="1" l="1"/>
</calcChain>
</file>

<file path=xl/sharedStrings.xml><?xml version="1.0" encoding="utf-8"?>
<sst xmlns="http://schemas.openxmlformats.org/spreadsheetml/2006/main" count="30" uniqueCount="29">
  <si>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</si>
  <si>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</si>
  <si>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</si>
  <si>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</si>
  <si>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</si>
  <si>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</si>
  <si>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</si>
  <si>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</si>
  <si>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 1</t>
  </si>
  <si>
    <t>Capítulo</t>
  </si>
  <si>
    <t/>
  </si>
  <si>
    <t>Partida</t>
  </si>
  <si>
    <t>u</t>
  </si>
  <si>
    <t>Total CAPÍTULO 1</t>
  </si>
  <si>
    <t>TOTAL</t>
  </si>
  <si>
    <t>TOTAL PRESUPUESTO EJECUCIÓN MATERIAL</t>
  </si>
  <si>
    <t>TOTAL OFERTA</t>
  </si>
  <si>
    <t>TOTAL OFERTA CON I.V.A.</t>
  </si>
  <si>
    <t>SERVICIO DE ASISTENCIA TÉCNICA PARA EL SEGUIMIENTO, SUPERVISIÓN Y CONTROL DE LOS TRABAJOS DE DESAMIANTADO DE EQUIPOS DE SEÑALIZACIÓN EN LA LÍNEA 7A</t>
  </si>
  <si>
    <t>Oferta</t>
  </si>
  <si>
    <t>ImpOferta</t>
  </si>
  <si>
    <t>Costes Indirectos</t>
  </si>
  <si>
    <t>Gastos Generales de la Empresa</t>
  </si>
  <si>
    <t>Beneficio Industrial</t>
  </si>
  <si>
    <t>I.V.A.</t>
  </si>
  <si>
    <t>CanOferta</t>
  </si>
  <si>
    <t>SERVICIO DE EVALUACIÓN INDEPENDIENTE DE SEGURIDAD PARA LA RENOVACIÓN DEL SISTEMA DE SEÑALIZACIÓN DE LA LÍNEA 7A DE METRO DE MADRID</t>
  </si>
  <si>
    <t>OFERTA</t>
  </si>
  <si>
    <t>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</si>
</sst>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6" fillId="4" borderId="0" xfId="0" applyFont="1" applyFill="1" applyAlignment="1">
      <alignment vertical="top"/>
    </xf>
    <xf numFmtId="3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0" fillId="0" borderId="2" xfId="0" applyBorder="1"/>
    <xf numFmtId="164" fontId="6" fillId="0" borderId="7" xfId="0" applyNumberFormat="1" applyFont="1" applyBorder="1"/>
    <xf numFmtId="0" fontId="0" fillId="0" borderId="5" xfId="0" applyBorder="1"/>
    <xf numFmtId="164" fontId="6" fillId="0" borderId="8" xfId="0" applyNumberFormat="1" applyFont="1" applyBorder="1"/>
    <xf numFmtId="0" fontId="0" fillId="0" borderId="3" xfId="0" applyBorder="1"/>
    <xf numFmtId="164" fontId="6" fillId="0" borderId="9" xfId="0" applyNumberFormat="1" applyFont="1" applyBorder="1"/>
    <xf numFmtId="164" fontId="4" fillId="0" borderId="7" xfId="0" applyNumberFormat="1" applyFont="1" applyBorder="1"/>
    <xf numFmtId="164" fontId="4" fillId="0" borderId="2" xfId="0" applyNumberFormat="1" applyFont="1" applyBorder="1"/>
    <xf numFmtId="0" fontId="6" fillId="0" borderId="0" xfId="0" applyFont="1" applyAlignment="1" applyProtection="1">
      <alignment vertical="top"/>
      <protection locked="0"/>
    </xf>
    <xf numFmtId="4" fontId="5" fillId="2" borderId="13" xfId="0" applyNumberFormat="1" applyFont="1" applyFill="1" applyBorder="1" applyAlignment="1">
      <alignment vertical="top"/>
    </xf>
    <xf numFmtId="0" fontId="3" fillId="0" borderId="14" xfId="0" applyFont="1" applyBorder="1" applyAlignment="1">
      <alignment vertical="top" wrapText="1"/>
    </xf>
    <xf numFmtId="49" fontId="4" fillId="2" borderId="15" xfId="0" applyNumberFormat="1" applyFont="1" applyFill="1" applyBorder="1" applyAlignment="1">
      <alignment vertical="top" wrapText="1"/>
    </xf>
    <xf numFmtId="49" fontId="6" fillId="0" borderId="16" xfId="0" applyNumberFormat="1" applyFont="1" applyBorder="1" applyAlignment="1">
      <alignment vertical="top" wrapText="1"/>
    </xf>
    <xf numFmtId="0" fontId="3" fillId="0" borderId="17" xfId="0" applyFont="1" applyBorder="1" applyAlignment="1">
      <alignment vertical="top"/>
    </xf>
    <xf numFmtId="0" fontId="3" fillId="0" borderId="18" xfId="0" applyFont="1" applyBorder="1" applyAlignment="1">
      <alignment vertical="top"/>
    </xf>
    <xf numFmtId="0" fontId="3" fillId="0" borderId="19" xfId="0" applyFont="1" applyBorder="1" applyAlignment="1">
      <alignment vertical="top"/>
    </xf>
    <xf numFmtId="3" fontId="5" fillId="2" borderId="20" xfId="0" applyNumberFormat="1" applyFont="1" applyFill="1" applyBorder="1" applyAlignment="1">
      <alignment vertical="top"/>
    </xf>
    <xf numFmtId="4" fontId="5" fillId="2" borderId="21" xfId="0" applyNumberFormat="1" applyFont="1" applyFill="1" applyBorder="1" applyAlignment="1">
      <alignment vertical="top"/>
    </xf>
    <xf numFmtId="4" fontId="6" fillId="0" borderId="22" xfId="0" applyNumberFormat="1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8" fillId="5" borderId="6" xfId="0" applyFont="1" applyFill="1" applyBorder="1" applyAlignment="1">
      <alignment horizontal="right" vertical="center"/>
    </xf>
    <xf numFmtId="0" fontId="9" fillId="5" borderId="6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vertical="top"/>
    </xf>
    <xf numFmtId="164" fontId="6" fillId="0" borderId="23" xfId="0" applyNumberFormat="1" applyFont="1" applyBorder="1" applyAlignment="1">
      <alignment vertical="top"/>
    </xf>
    <xf numFmtId="9" fontId="8" fillId="5" borderId="6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right"/>
    </xf>
    <xf numFmtId="9" fontId="8" fillId="0" borderId="5" xfId="0" applyNumberFormat="1" applyFont="1" applyBorder="1" applyAlignment="1">
      <alignment horizontal="right" vertical="center"/>
    </xf>
    <xf numFmtId="9" fontId="8" fillId="0" borderId="3" xfId="0" applyNumberFormat="1" applyFont="1" applyBorder="1" applyAlignment="1">
      <alignment horizontal="right" vertical="center"/>
    </xf>
    <xf numFmtId="9" fontId="10" fillId="0" borderId="2" xfId="0" applyNumberFormat="1" applyFont="1" applyBorder="1" applyAlignment="1">
      <alignment horizontal="right"/>
    </xf>
    <xf numFmtId="9" fontId="6" fillId="0" borderId="6" xfId="0" applyNumberFormat="1" applyFont="1" applyBorder="1"/>
    <xf numFmtId="9" fontId="6" fillId="0" borderId="2" xfId="0" applyNumberFormat="1" applyFont="1" applyBorder="1"/>
    <xf numFmtId="164" fontId="4" fillId="0" borderId="6" xfId="0" applyNumberFormat="1" applyFont="1" applyBorder="1"/>
    <xf numFmtId="9" fontId="6" fillId="0" borderId="4" xfId="0" applyNumberFormat="1" applyFont="1" applyBorder="1" applyProtection="1">
      <protection locked="0"/>
    </xf>
    <xf numFmtId="9" fontId="6" fillId="0" borderId="5" xfId="0" applyNumberFormat="1" applyFont="1" applyBorder="1" applyProtection="1">
      <protection locked="0"/>
    </xf>
    <xf numFmtId="9" fontId="6" fillId="0" borderId="1" xfId="0" applyNumberFormat="1" applyFont="1" applyBorder="1" applyProtection="1">
      <protection locked="0"/>
    </xf>
    <xf numFmtId="9" fontId="6" fillId="0" borderId="3" xfId="0" applyNumberFormat="1" applyFont="1" applyBorder="1" applyProtection="1">
      <protection locked="0"/>
    </xf>
    <xf numFmtId="3" fontId="5" fillId="2" borderId="15" xfId="0" applyNumberFormat="1" applyFont="1" applyFill="1" applyBorder="1" applyAlignment="1">
      <alignment vertical="top"/>
    </xf>
    <xf numFmtId="4" fontId="5" fillId="2" borderId="15" xfId="0" applyNumberFormat="1" applyFont="1" applyFill="1" applyBorder="1" applyAlignment="1">
      <alignment vertical="top"/>
    </xf>
    <xf numFmtId="164" fontId="6" fillId="0" borderId="23" xfId="0" applyNumberFormat="1" applyFont="1" applyBorder="1" applyAlignment="1" applyProtection="1">
      <alignment vertical="top"/>
      <protection locked="0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1" fillId="0" borderId="3" xfId="0" applyFont="1" applyBorder="1" applyAlignment="1">
      <alignment horizontal="center" vertical="top"/>
    </xf>
    <xf numFmtId="9" fontId="6" fillId="0" borderId="6" xfId="0" applyNumberFormat="1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D64A-5A96-4085-B6E7-CA941D4EDD6D}">
  <dimension ref="A1:J18"/>
  <sheetViews>
    <sheetView tabSelected="1" zoomScaleNormal="100" zoomScaleSheetLayoutView="13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H17" sqref="H17"/>
    </sheetView>
  </sheetViews>
  <sheetFormatPr baseColWidth="10" defaultRowHeight="14.4" x14ac:dyDescent="0.3"/>
  <cols>
    <col min="1" max="1" width="8.5546875" hidden="1" customWidth="1"/>
    <col min="2" max="2" width="5.77734375" hidden="1" customWidth="1"/>
    <col min="3" max="3" width="3.88671875" hidden="1" customWidth="1"/>
    <col min="4" max="4" width="33.109375" customWidth="1"/>
    <col min="5" max="5" width="8" bestFit="1" customWidth="1"/>
    <col min="6" max="6" width="13.33203125" customWidth="1"/>
    <col min="7" max="7" width="15.109375" customWidth="1"/>
    <col min="8" max="8" width="9.6640625" bestFit="1" customWidth="1"/>
    <col min="9" max="9" width="14.5546875" customWidth="1"/>
    <col min="10" max="10" width="17.6640625" customWidth="1"/>
  </cols>
  <sheetData>
    <row r="1" spans="1:10" ht="30" customHeight="1" x14ac:dyDescent="0.3">
      <c r="A1" s="1"/>
      <c r="B1" s="34"/>
      <c r="C1" s="34"/>
      <c r="D1" s="58" t="s">
        <v>26</v>
      </c>
      <c r="E1" s="58"/>
      <c r="F1" s="58"/>
      <c r="G1" s="58"/>
      <c r="H1" s="58"/>
      <c r="I1" s="58"/>
      <c r="J1" s="58"/>
    </row>
    <row r="2" spans="1:10" ht="18.600000000000001" thickBot="1" x14ac:dyDescent="0.35">
      <c r="A2" s="3" t="s">
        <v>0</v>
      </c>
      <c r="B2" s="2"/>
      <c r="C2" s="2"/>
      <c r="D2" s="2"/>
      <c r="E2" s="59" t="s">
        <v>28</v>
      </c>
      <c r="F2" s="59"/>
      <c r="G2" s="59"/>
      <c r="H2" s="59" t="s">
        <v>27</v>
      </c>
      <c r="I2" s="59"/>
      <c r="J2" s="59"/>
    </row>
    <row r="3" spans="1:10" x14ac:dyDescent="0.3">
      <c r="A3" s="4" t="s">
        <v>1</v>
      </c>
      <c r="B3" s="4" t="s">
        <v>2</v>
      </c>
      <c r="C3" s="4" t="s">
        <v>3</v>
      </c>
      <c r="D3" s="25" t="s">
        <v>4</v>
      </c>
      <c r="E3" s="28" t="s">
        <v>5</v>
      </c>
      <c r="F3" s="29" t="s">
        <v>6</v>
      </c>
      <c r="G3" s="30" t="s">
        <v>7</v>
      </c>
      <c r="H3" s="28" t="s">
        <v>25</v>
      </c>
      <c r="I3" s="29" t="s">
        <v>19</v>
      </c>
      <c r="J3" s="30" t="s">
        <v>20</v>
      </c>
    </row>
    <row r="4" spans="1:10" ht="40.799999999999997" hidden="1" x14ac:dyDescent="0.3">
      <c r="A4" s="5" t="s">
        <v>8</v>
      </c>
      <c r="B4" s="5" t="s">
        <v>9</v>
      </c>
      <c r="C4" s="5" t="s">
        <v>10</v>
      </c>
      <c r="D4" s="26" t="s">
        <v>18</v>
      </c>
      <c r="E4" s="31">
        <f t="shared" ref="E4:J4" si="0">E7</f>
        <v>1</v>
      </c>
      <c r="F4" s="24">
        <f t="shared" si="0"/>
        <v>409207.16</v>
      </c>
      <c r="G4" s="32">
        <f>G7</f>
        <v>409207.16</v>
      </c>
      <c r="H4" s="52">
        <f t="shared" si="0"/>
        <v>1</v>
      </c>
      <c r="I4" s="53">
        <f>I7</f>
        <v>0</v>
      </c>
      <c r="J4" s="53">
        <f t="shared" si="0"/>
        <v>0</v>
      </c>
    </row>
    <row r="5" spans="1:10" ht="31.2" thickBot="1" x14ac:dyDescent="0.35">
      <c r="A5" s="6"/>
      <c r="B5" s="7" t="s">
        <v>11</v>
      </c>
      <c r="C5" s="7" t="s">
        <v>12</v>
      </c>
      <c r="D5" s="27" t="s">
        <v>26</v>
      </c>
      <c r="E5" s="33">
        <v>1</v>
      </c>
      <c r="F5" s="39">
        <v>409207.16</v>
      </c>
      <c r="G5" s="38">
        <f>ROUND(E5*F5,2)</f>
        <v>409207.16</v>
      </c>
      <c r="H5" s="33">
        <v>1</v>
      </c>
      <c r="I5" s="54"/>
      <c r="J5" s="38">
        <f>ROUND(H5*I5,2)</f>
        <v>0</v>
      </c>
    </row>
    <row r="6" spans="1:10" hidden="1" x14ac:dyDescent="0.3">
      <c r="A6" s="8"/>
      <c r="B6" s="8"/>
      <c r="C6" s="8"/>
      <c r="D6" s="12"/>
      <c r="E6" s="8"/>
      <c r="F6" s="8"/>
      <c r="G6" s="8"/>
      <c r="H6" s="8"/>
      <c r="I6" s="23"/>
      <c r="J6" s="8"/>
    </row>
    <row r="7" spans="1:10" hidden="1" x14ac:dyDescent="0.3">
      <c r="A7" s="8"/>
      <c r="B7" s="8"/>
      <c r="C7" s="8"/>
      <c r="D7" s="13" t="s">
        <v>13</v>
      </c>
      <c r="E7" s="11">
        <v>1</v>
      </c>
      <c r="F7" s="9">
        <f>G5</f>
        <v>409207.16</v>
      </c>
      <c r="G7" s="9">
        <f>ROUND(E7*F7,2)</f>
        <v>409207.16</v>
      </c>
      <c r="H7" s="11">
        <v>1</v>
      </c>
      <c r="I7" s="9">
        <f>J5</f>
        <v>0</v>
      </c>
      <c r="J7" s="9">
        <f>ROUND(H7*I7,2)</f>
        <v>0</v>
      </c>
    </row>
    <row r="8" spans="1:10" ht="1.05" customHeight="1" x14ac:dyDescent="0.3">
      <c r="A8" s="10"/>
      <c r="B8" s="10"/>
      <c r="C8" s="10"/>
      <c r="D8" s="14"/>
      <c r="E8" s="10"/>
      <c r="F8" s="10"/>
      <c r="G8" s="10"/>
      <c r="H8" s="10"/>
      <c r="I8" s="10"/>
      <c r="J8" s="10"/>
    </row>
    <row r="9" spans="1:10" ht="1.05" customHeight="1" x14ac:dyDescent="0.3">
      <c r="A9" s="10"/>
      <c r="B9" s="10"/>
      <c r="C9" s="10"/>
      <c r="D9" s="14"/>
      <c r="E9" s="10"/>
      <c r="F9" s="10"/>
      <c r="G9" s="10"/>
      <c r="H9" s="10"/>
      <c r="I9" s="10"/>
      <c r="J9" s="10"/>
    </row>
    <row r="10" spans="1:10" hidden="1" x14ac:dyDescent="0.3">
      <c r="A10" s="8"/>
      <c r="B10" s="8"/>
      <c r="C10" s="8"/>
      <c r="D10" s="13" t="s">
        <v>14</v>
      </c>
      <c r="E10" s="11">
        <v>1</v>
      </c>
      <c r="F10" s="9">
        <f>G4</f>
        <v>409207.16</v>
      </c>
      <c r="G10" s="9">
        <f>ROUND(E10*F10,2)</f>
        <v>409207.16</v>
      </c>
      <c r="H10" s="11">
        <v>1</v>
      </c>
      <c r="I10" s="9">
        <f>J4</f>
        <v>0</v>
      </c>
      <c r="J10" s="9">
        <f>ROUND(H10*I10,2)</f>
        <v>0</v>
      </c>
    </row>
    <row r="11" spans="1:10" ht="1.05" customHeight="1" thickBot="1" x14ac:dyDescent="0.35">
      <c r="A11" s="10"/>
      <c r="B11" s="10"/>
      <c r="C11" s="10"/>
      <c r="D11" s="14"/>
      <c r="E11" s="10"/>
      <c r="F11" s="10"/>
      <c r="G11" s="10"/>
      <c r="H11" s="10"/>
      <c r="I11" s="10"/>
      <c r="J11" s="10"/>
    </row>
    <row r="12" spans="1:10" ht="15" thickBot="1" x14ac:dyDescent="0.35">
      <c r="D12" s="35" t="s">
        <v>21</v>
      </c>
      <c r="E12" s="40">
        <v>0.02</v>
      </c>
      <c r="F12" s="15"/>
      <c r="G12" s="16">
        <f>ROUND(G10*E12,2)</f>
        <v>8184.14</v>
      </c>
      <c r="H12" s="60">
        <v>0.02</v>
      </c>
      <c r="I12" s="46"/>
      <c r="J12" s="16">
        <f>ROUND(J10*H12,2)</f>
        <v>0</v>
      </c>
    </row>
    <row r="13" spans="1:10" ht="15" thickBot="1" x14ac:dyDescent="0.35">
      <c r="D13" s="36" t="s">
        <v>15</v>
      </c>
      <c r="E13" s="41"/>
      <c r="F13" s="15"/>
      <c r="G13" s="21">
        <f>ROUND(G10+G12,2)</f>
        <v>417391.3</v>
      </c>
      <c r="H13" s="47"/>
      <c r="I13" s="22"/>
      <c r="J13" s="21">
        <f t="shared" ref="J13" si="1">ROUND(J10+J12,2)</f>
        <v>0</v>
      </c>
    </row>
    <row r="14" spans="1:10" x14ac:dyDescent="0.3">
      <c r="D14" s="55" t="s">
        <v>22</v>
      </c>
      <c r="E14" s="42">
        <v>0.09</v>
      </c>
      <c r="F14" s="17"/>
      <c r="G14" s="18">
        <f>ROUND(G13*E14,2)</f>
        <v>37565.22</v>
      </c>
      <c r="H14" s="48">
        <v>0.09</v>
      </c>
      <c r="I14" s="49"/>
      <c r="J14" s="18">
        <f>ROUND(J13*H14,2)</f>
        <v>0</v>
      </c>
    </row>
    <row r="15" spans="1:10" ht="15" thickBot="1" x14ac:dyDescent="0.35">
      <c r="D15" s="56" t="s">
        <v>23</v>
      </c>
      <c r="E15" s="43">
        <v>0.06</v>
      </c>
      <c r="F15" s="19"/>
      <c r="G15" s="20">
        <f>ROUND(G13*E15,2)</f>
        <v>25043.48</v>
      </c>
      <c r="H15" s="50">
        <v>0.06</v>
      </c>
      <c r="I15" s="51"/>
      <c r="J15" s="20">
        <f>ROUND(J13*H15,2)</f>
        <v>0</v>
      </c>
    </row>
    <row r="16" spans="1:10" ht="15" thickBot="1" x14ac:dyDescent="0.35">
      <c r="D16" s="37" t="s">
        <v>16</v>
      </c>
      <c r="E16" s="41"/>
      <c r="F16" s="15"/>
      <c r="G16" s="21">
        <f>ROUND(G13+G14+G15,2)</f>
        <v>480000</v>
      </c>
      <c r="H16" s="47"/>
      <c r="I16" s="22"/>
      <c r="J16" s="21">
        <f t="shared" ref="J16" si="2">ROUND(J13+J14+J15,2)</f>
        <v>0</v>
      </c>
    </row>
    <row r="17" spans="4:10" ht="15" thickBot="1" x14ac:dyDescent="0.35">
      <c r="D17" s="57" t="s">
        <v>24</v>
      </c>
      <c r="E17" s="44">
        <v>0.21</v>
      </c>
      <c r="F17" s="15"/>
      <c r="G17" s="16">
        <f>ROUND(G16*E17,2)</f>
        <v>100800</v>
      </c>
      <c r="H17" s="45">
        <v>0.21</v>
      </c>
      <c r="I17" s="46"/>
      <c r="J17" s="16">
        <f>ROUND(J16*H17,2)</f>
        <v>0</v>
      </c>
    </row>
    <row r="18" spans="4:10" ht="15" thickBot="1" x14ac:dyDescent="0.35">
      <c r="D18" s="37" t="s">
        <v>17</v>
      </c>
      <c r="E18" s="15"/>
      <c r="F18" s="15"/>
      <c r="G18" s="21">
        <f>ROUND(G16+G17,2)</f>
        <v>580800</v>
      </c>
      <c r="H18" s="47"/>
      <c r="I18" s="22"/>
      <c r="J18" s="21">
        <f t="shared" ref="J18" si="3">ROUND(J16+J17,2)</f>
        <v>0</v>
      </c>
    </row>
  </sheetData>
  <sheetProtection sheet="1" objects="1" scenarios="1"/>
  <mergeCells count="3">
    <mergeCell ref="D1:J1"/>
    <mergeCell ref="H2:J2"/>
    <mergeCell ref="E2:G2"/>
  </mergeCells>
  <dataValidations count="1">
    <dataValidation type="list" allowBlank="1" showInputMessage="1" showErrorMessage="1" sqref="B4:B11" xr:uid="{0AD69650-18C2-4B0E-BD59-3397822D0D4C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2023-09-19T08:10:47Z</dcterms:created>
  <dcterms:modified xsi:type="dcterms:W3CDTF">2024-04-25T08:32:31Z</dcterms:modified>
</cp:coreProperties>
</file>