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I:\LICENCIAS\Ctos. Mytico\INVERSIONES\BI-Microstrategy -\Microstrategy 31-2024\03-Pliegos\"/>
    </mc:Choice>
  </mc:AlternateContent>
  <xr:revisionPtr revIDLastSave="0" documentId="13_ncr:1_{A4542937-A155-4A94-AF3A-941669FBD3F7}" xr6:coauthVersionLast="47" xr6:coauthVersionMax="47" xr10:uidLastSave="{00000000-0000-0000-0000-000000000000}"/>
  <bookViews>
    <workbookView xWindow="-120" yWindow="-120" windowWidth="19440" windowHeight="14880" xr2:uid="{9B3B2790-23E2-457D-8149-0F23FC536CEA}"/>
  </bookViews>
  <sheets>
    <sheet name="Anexo II_PCAP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8" i="1" l="1"/>
  <c r="E18" i="1"/>
  <c r="E29" i="1"/>
  <c r="E27" i="1"/>
  <c r="E21" i="1"/>
  <c r="E17" i="1"/>
  <c r="G15" i="1"/>
  <c r="E6" i="1"/>
  <c r="G6" i="1"/>
  <c r="G37" i="1"/>
  <c r="E37" i="1"/>
  <c r="G36" i="1"/>
  <c r="E36" i="1"/>
  <c r="F31" i="1"/>
  <c r="G31" i="1" s="1"/>
  <c r="E31" i="1"/>
  <c r="G30" i="1"/>
  <c r="E30" i="1"/>
  <c r="F29" i="1"/>
  <c r="G28" i="1"/>
  <c r="G27" i="1"/>
  <c r="F27" i="1"/>
  <c r="G26" i="1"/>
  <c r="E26" i="1"/>
  <c r="H26" i="1" s="1"/>
  <c r="F25" i="1"/>
  <c r="E25" i="1"/>
  <c r="G24" i="1"/>
  <c r="E24" i="1"/>
  <c r="F23" i="1"/>
  <c r="G23" i="1" s="1"/>
  <c r="E23" i="1"/>
  <c r="G22" i="1"/>
  <c r="E22" i="1"/>
  <c r="F21" i="1"/>
  <c r="G20" i="1"/>
  <c r="E20" i="1"/>
  <c r="F19" i="1"/>
  <c r="G19" i="1"/>
  <c r="G18" i="1"/>
  <c r="F17" i="1"/>
  <c r="G16" i="1"/>
  <c r="E16" i="1"/>
  <c r="F15" i="1"/>
  <c r="G14" i="1"/>
  <c r="E14" i="1"/>
  <c r="F13" i="1"/>
  <c r="E13" i="1"/>
  <c r="G12" i="1"/>
  <c r="E12" i="1"/>
  <c r="H12" i="1" s="1"/>
  <c r="F11" i="1"/>
  <c r="G11" i="1" s="1"/>
  <c r="E11" i="1"/>
  <c r="G10" i="1"/>
  <c r="E10" i="1"/>
  <c r="H16" i="1" l="1"/>
  <c r="H20" i="1"/>
  <c r="H18" i="1"/>
  <c r="H22" i="1"/>
  <c r="H37" i="1"/>
  <c r="H27" i="1"/>
  <c r="F38" i="1"/>
  <c r="E15" i="1"/>
  <c r="H15" i="1" s="1"/>
  <c r="G29" i="1"/>
  <c r="H29" i="1" s="1"/>
  <c r="H10" i="1"/>
  <c r="H30" i="1"/>
  <c r="H6" i="1"/>
  <c r="H36" i="1"/>
  <c r="H24" i="1"/>
  <c r="H11" i="1"/>
  <c r="H14" i="1"/>
  <c r="H23" i="1"/>
  <c r="H28" i="1"/>
  <c r="G21" i="1"/>
  <c r="H21" i="1" s="1"/>
  <c r="G17" i="1"/>
  <c r="H17" i="1" s="1"/>
  <c r="H31" i="1"/>
  <c r="D38" i="1"/>
  <c r="E19" i="1"/>
  <c r="H19" i="1" s="1"/>
  <c r="G13" i="1"/>
  <c r="G25" i="1"/>
  <c r="H25" i="1" s="1"/>
  <c r="H38" i="1" l="1"/>
  <c r="F32" i="1"/>
  <c r="H13" i="1"/>
  <c r="H32" i="1" s="1"/>
  <c r="D32" i="1"/>
  <c r="H41" i="1" l="1"/>
  <c r="H42" i="1" s="1"/>
  <c r="H43" i="1" s="1"/>
</calcChain>
</file>

<file path=xl/sharedStrings.xml><?xml version="1.0" encoding="utf-8"?>
<sst xmlns="http://schemas.openxmlformats.org/spreadsheetml/2006/main" count="66" uniqueCount="46">
  <si>
    <t>CONTRATO 31/2024 MANTENIMIENTO DE LICENCIAS DE SOFTWARE MICROSTRATEGY BUSINESS INTELLIGENCE PARA CANAL DE ISABEL II, S.A., M.P.</t>
  </si>
  <si>
    <t>Descripción</t>
  </si>
  <si>
    <t>Anualidad 1 (hasta 4/03/2026)</t>
  </si>
  <si>
    <t>Anualidad 2 (hasta 4/03/2027)</t>
  </si>
  <si>
    <t>Unidades</t>
  </si>
  <si>
    <t>Parque actual: 12 Client Architect; 188 Server-Intelligence; 188 Server-Analytics; 188 Server Transaction; 188 Server Distribution; 188 Client-Web; 4 Client- Mobile</t>
  </si>
  <si>
    <t>Compra Server - Reporter</t>
  </si>
  <si>
    <t>Mantenimiento Server Reporter</t>
  </si>
  <si>
    <t>Compra Client - Reporter</t>
  </si>
  <si>
    <t>Mantenimiento Client - Reporter</t>
  </si>
  <si>
    <t>Compra Server - Distribution</t>
  </si>
  <si>
    <t>Mantenimiento Server Distribution</t>
  </si>
  <si>
    <t>Compra Client  - Web</t>
  </si>
  <si>
    <t>Mantenimiento Client -  Web</t>
  </si>
  <si>
    <t>Compra Server Intenligent</t>
  </si>
  <si>
    <t>Mantenimiento Server Intelligent</t>
  </si>
  <si>
    <t>Compra Mobile</t>
  </si>
  <si>
    <t>Mantenimiento Mobile</t>
  </si>
  <si>
    <t>Compra Server Analytics</t>
  </si>
  <si>
    <t>Mantenimiento Server Analytics</t>
  </si>
  <si>
    <t>Compra  Server - Transaction</t>
  </si>
  <si>
    <t>Mantenimiento  Server - Transaction</t>
  </si>
  <si>
    <t>Compra Client – Hyper Web</t>
  </si>
  <si>
    <t>Mantenimiento Client – Hyper Web</t>
  </si>
  <si>
    <t>Compra Server - Collaboration</t>
  </si>
  <si>
    <t>Mantenimiento Server - Collaboration</t>
  </si>
  <si>
    <t>Compra Server - Geospacial</t>
  </si>
  <si>
    <t>Mantenimiento Server - Geospacial</t>
  </si>
  <si>
    <t>Professional Services - Master</t>
  </si>
  <si>
    <t>Professional Services - Specialist</t>
  </si>
  <si>
    <t>CAPÍTULO 1 - RENOVACIÓN PARQUE DE LICENCIAS ACTUAL</t>
  </si>
  <si>
    <t>Total Capítulo 2</t>
  </si>
  <si>
    <t xml:space="preserve">CAPÍTULO 3 - BOLSA DE HORAS SERVICIOS PROFESIONALES. </t>
  </si>
  <si>
    <t>Total Capítulo 3</t>
  </si>
  <si>
    <t>TOTAL (IVA EXCLUIDO)</t>
  </si>
  <si>
    <t>TOTAL (IVA INCLUIDO)</t>
  </si>
  <si>
    <t xml:space="preserve">* Solo será necesario completar las celdas de color </t>
  </si>
  <si>
    <t>IVA (21%)</t>
  </si>
  <si>
    <t>Precio unitario IVA excluido (€)</t>
  </si>
  <si>
    <t>Importe IVA excluido (€)</t>
  </si>
  <si>
    <t>Importe Total IVA excluido (€)</t>
  </si>
  <si>
    <t xml:space="preserve">CAPÍTULO 2 - ADQUISICIONES PREVISTAS </t>
  </si>
  <si>
    <r>
      <t>(1)</t>
    </r>
    <r>
      <rPr>
        <b/>
        <sz val="7"/>
        <color theme="1"/>
        <rFont val="Times New Roman"/>
        <family val="1"/>
      </rPr>
      <t xml:space="preserve">     </t>
    </r>
    <r>
      <rPr>
        <b/>
        <sz val="10"/>
        <color theme="1"/>
        <rFont val="Calibri"/>
        <family val="2"/>
      </rPr>
      <t>Canal de Isabel II, S.A., M.P. pone a disposición de los licitadores la hoja de cálculo que será publicada en el Portal de Contratación Pública de la Comunidad de Madrid (https://contratos-publicos.comunidad.madrid/), únicamente a efectos de ayudar en la preparación y presentación de la oferta. Los licitadores deberán adjuntar el Anexo II del presente pliego y la hoja de cálculo en el Sobre N.º 2 (</t>
    </r>
    <r>
      <rPr>
        <b/>
        <i/>
        <sz val="10"/>
        <color theme="1"/>
        <rFont val="Calibri"/>
        <family val="2"/>
      </rPr>
      <t>proposición económica, especificaciones técnicas y subcontratación</t>
    </r>
    <r>
      <rPr>
        <b/>
        <sz val="10"/>
        <color theme="1"/>
        <rFont val="Calibri"/>
        <family val="2"/>
      </rPr>
      <t>).</t>
    </r>
  </si>
  <si>
    <t>Todas las cifras que se hagan constar en la proposición económica y todas las cifras que, en su caso, deban relacionarse en los cuadros de precios unitarios y análogos deberán tener como máximo 2 decimales. En este sentido, los resultados de operaciones de precios unitarios por número de unidades, así como operaciones de suma de partidas/capítulos parciales siempre se realizarán truncando al segundo decimal, es decir sin redondeos en base al tercer decimal.</t>
  </si>
  <si>
    <r>
      <t>(2)</t>
    </r>
    <r>
      <rPr>
        <b/>
        <sz val="7"/>
        <color theme="1"/>
        <rFont val="Times New Roman"/>
        <family val="1"/>
      </rPr>
      <t xml:space="preserve">     </t>
    </r>
    <r>
      <rPr>
        <u/>
        <sz val="10"/>
        <color theme="1"/>
        <rFont val="Calibri"/>
        <family val="2"/>
      </rPr>
      <t xml:space="preserve">Las unidades establecidas en la tabla anterior se corresponden con un escenario hipotético de valoración, y por tanto no podrán ser modificadas. </t>
    </r>
  </si>
  <si>
    <r>
      <t>(3)</t>
    </r>
    <r>
      <rPr>
        <b/>
        <sz val="7"/>
        <color theme="1"/>
        <rFont val="Times New Roman"/>
        <family val="1"/>
      </rPr>
      <t xml:space="preserve">     </t>
    </r>
    <r>
      <rPr>
        <b/>
        <u/>
        <sz val="10"/>
        <color theme="1"/>
        <rFont val="Calibri"/>
        <family val="2"/>
      </rPr>
      <t>La oferta económica que supere el valor estimado del contrato establecido en el apartado 3.2 del Anexo I al presente Pliego para la duración del contrato de 2 años no será tomada en consideración en el presente procedimiento.</t>
    </r>
    <r>
      <rPr>
        <sz val="8"/>
        <color theme="1"/>
        <rFont val="Times New Roman"/>
        <family val="1"/>
      </rPr>
      <t>  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</si>
</sst>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€_-;\-* #,##0.00\ _€_-;_-* &quot;-&quot;??\ _€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</font>
    <font>
      <b/>
      <sz val="7"/>
      <color theme="1"/>
      <name val="Times New Roman"/>
      <family val="1"/>
    </font>
    <font>
      <b/>
      <i/>
      <sz val="10"/>
      <color theme="1"/>
      <name val="Calibri"/>
      <family val="2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u/>
      <sz val="10"/>
      <color theme="1"/>
      <name val="Calibri"/>
      <family val="2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</font>
    <font>
      <sz val="8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66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0">
    <xf numFmtId="0" fontId="0" fillId="0" borderId="0" xfId="0"/>
    <xf numFmtId="0" fontId="3" fillId="2" borderId="7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vertical="center" wrapText="1"/>
    </xf>
    <xf numFmtId="0" fontId="4" fillId="3" borderId="7" xfId="0" applyFont="1" applyFill="1" applyBorder="1" applyAlignment="1">
      <alignment horizontal="center" vertical="center"/>
    </xf>
    <xf numFmtId="2" fontId="0" fillId="0" borderId="0" xfId="0" applyNumberFormat="1"/>
    <xf numFmtId="0" fontId="3" fillId="2" borderId="7" xfId="0" applyFont="1" applyFill="1" applyBorder="1" applyAlignment="1">
      <alignment horizontal="center" vertical="center" wrapText="1"/>
    </xf>
    <xf numFmtId="43" fontId="5" fillId="0" borderId="15" xfId="1" applyFont="1" applyFill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center" vertical="center" wrapText="1"/>
    </xf>
    <xf numFmtId="164" fontId="5" fillId="0" borderId="8" xfId="0" applyNumberFormat="1" applyFont="1" applyBorder="1" applyAlignment="1">
      <alignment vertical="center"/>
    </xf>
    <xf numFmtId="0" fontId="2" fillId="2" borderId="6" xfId="0" applyFont="1" applyFill="1" applyBorder="1" applyAlignment="1">
      <alignment vertical="center"/>
    </xf>
    <xf numFmtId="0" fontId="2" fillId="2" borderId="7" xfId="0" applyFont="1" applyFill="1" applyBorder="1" applyAlignment="1">
      <alignment vertical="center"/>
    </xf>
    <xf numFmtId="0" fontId="2" fillId="2" borderId="8" xfId="0" applyFont="1" applyFill="1" applyBorder="1" applyAlignment="1">
      <alignment vertical="center"/>
    </xf>
    <xf numFmtId="43" fontId="4" fillId="0" borderId="8" xfId="1" applyFont="1" applyBorder="1" applyAlignment="1">
      <alignment horizontal="center" vertical="center"/>
    </xf>
    <xf numFmtId="43" fontId="5" fillId="0" borderId="18" xfId="1" applyFont="1" applyBorder="1" applyAlignment="1">
      <alignment horizontal="center" vertical="center"/>
    </xf>
    <xf numFmtId="0" fontId="2" fillId="2" borderId="10" xfId="0" applyFont="1" applyFill="1" applyBorder="1" applyAlignment="1">
      <alignment vertical="center"/>
    </xf>
    <xf numFmtId="0" fontId="2" fillId="2" borderId="11" xfId="0" applyFont="1" applyFill="1" applyBorder="1" applyAlignment="1">
      <alignment vertical="center"/>
    </xf>
    <xf numFmtId="0" fontId="2" fillId="2" borderId="19" xfId="0" applyFont="1" applyFill="1" applyBorder="1" applyAlignment="1">
      <alignment vertical="center"/>
    </xf>
    <xf numFmtId="0" fontId="4" fillId="3" borderId="20" xfId="0" applyFont="1" applyFill="1" applyBorder="1" applyAlignment="1">
      <alignment vertical="center" wrapText="1"/>
    </xf>
    <xf numFmtId="0" fontId="4" fillId="3" borderId="21" xfId="0" applyFont="1" applyFill="1" applyBorder="1" applyAlignment="1">
      <alignment horizontal="center" vertical="center"/>
    </xf>
    <xf numFmtId="43" fontId="4" fillId="0" borderId="22" xfId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2" borderId="23" xfId="0" applyFont="1" applyFill="1" applyBorder="1" applyAlignment="1">
      <alignment vertical="center"/>
    </xf>
    <xf numFmtId="0" fontId="2" fillId="2" borderId="24" xfId="0" applyFont="1" applyFill="1" applyBorder="1" applyAlignment="1">
      <alignment vertical="center"/>
    </xf>
    <xf numFmtId="0" fontId="2" fillId="2" borderId="25" xfId="0" applyFont="1" applyFill="1" applyBorder="1" applyAlignment="1">
      <alignment vertical="center"/>
    </xf>
    <xf numFmtId="164" fontId="2" fillId="2" borderId="5" xfId="0" applyNumberFormat="1" applyFont="1" applyFill="1" applyBorder="1" applyAlignment="1">
      <alignment vertical="center"/>
    </xf>
    <xf numFmtId="0" fontId="2" fillId="2" borderId="12" xfId="0" applyFont="1" applyFill="1" applyBorder="1" applyAlignment="1">
      <alignment vertical="center"/>
    </xf>
    <xf numFmtId="0" fontId="2" fillId="2" borderId="13" xfId="0" applyFont="1" applyFill="1" applyBorder="1" applyAlignment="1">
      <alignment vertical="center"/>
    </xf>
    <xf numFmtId="0" fontId="2" fillId="2" borderId="15" xfId="0" applyFont="1" applyFill="1" applyBorder="1" applyAlignment="1">
      <alignment vertical="center"/>
    </xf>
    <xf numFmtId="164" fontId="2" fillId="2" borderId="8" xfId="0" applyNumberFormat="1" applyFont="1" applyFill="1" applyBorder="1" applyAlignment="1">
      <alignment vertical="center"/>
    </xf>
    <xf numFmtId="0" fontId="2" fillId="2" borderId="26" xfId="0" applyFont="1" applyFill="1" applyBorder="1" applyAlignment="1">
      <alignment vertical="center"/>
    </xf>
    <xf numFmtId="0" fontId="2" fillId="2" borderId="27" xfId="0" applyFont="1" applyFill="1" applyBorder="1" applyAlignment="1">
      <alignment vertical="center"/>
    </xf>
    <xf numFmtId="0" fontId="2" fillId="2" borderId="28" xfId="0" applyFont="1" applyFill="1" applyBorder="1" applyAlignment="1">
      <alignment vertical="center"/>
    </xf>
    <xf numFmtId="164" fontId="2" fillId="2" borderId="9" xfId="0" applyNumberFormat="1" applyFont="1" applyFill="1" applyBorder="1" applyAlignment="1">
      <alignment vertical="center"/>
    </xf>
    <xf numFmtId="43" fontId="5" fillId="4" borderId="15" xfId="1" applyFont="1" applyFill="1" applyBorder="1" applyAlignment="1">
      <alignment horizontal="center" vertical="center" wrapText="1"/>
    </xf>
    <xf numFmtId="43" fontId="5" fillId="4" borderId="7" xfId="1" applyFont="1" applyFill="1" applyBorder="1" applyAlignment="1">
      <alignment horizontal="center" vertical="center" wrapText="1"/>
    </xf>
    <xf numFmtId="43" fontId="5" fillId="0" borderId="2" xfId="1" applyFont="1" applyBorder="1" applyAlignment="1">
      <alignment horizontal="center" vertical="center"/>
    </xf>
    <xf numFmtId="43" fontId="5" fillId="0" borderId="16" xfId="1" applyFont="1" applyBorder="1" applyAlignment="1">
      <alignment horizontal="center" vertical="center"/>
    </xf>
    <xf numFmtId="43" fontId="5" fillId="0" borderId="17" xfId="0" applyNumberFormat="1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0" fillId="0" borderId="0" xfId="0" applyAlignment="1">
      <alignment horizontal="right"/>
    </xf>
    <xf numFmtId="0" fontId="3" fillId="2" borderId="5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left" vertical="center"/>
    </xf>
    <xf numFmtId="0" fontId="2" fillId="2" borderId="13" xfId="0" applyFont="1" applyFill="1" applyBorder="1" applyAlignment="1">
      <alignment horizontal="left" vertical="center"/>
    </xf>
    <xf numFmtId="0" fontId="2" fillId="2" borderId="14" xfId="0" applyFont="1" applyFill="1" applyBorder="1" applyAlignment="1">
      <alignment horizontal="left" vertical="center"/>
    </xf>
    <xf numFmtId="43" fontId="5" fillId="3" borderId="17" xfId="0" applyNumberFormat="1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7" fillId="0" borderId="0" xfId="0" applyFont="1" applyAlignment="1">
      <alignment horizontal="justify" vertical="top" wrapText="1"/>
    </xf>
    <xf numFmtId="0" fontId="7" fillId="0" borderId="0" xfId="0" applyFont="1" applyAlignment="1">
      <alignment horizontal="justify" vertical="top"/>
    </xf>
    <xf numFmtId="0" fontId="0" fillId="0" borderId="0" xfId="0" applyAlignment="1">
      <alignment horizontal="justify" vertical="top"/>
    </xf>
    <xf numFmtId="0" fontId="10" fillId="0" borderId="0" xfId="0" applyFont="1" applyAlignment="1">
      <alignment horizontal="justify" vertical="top" wrapText="1"/>
    </xf>
    <xf numFmtId="0" fontId="11" fillId="0" borderId="0" xfId="0" applyFont="1" applyAlignment="1">
      <alignment horizontal="justify" vertical="top"/>
    </xf>
    <xf numFmtId="0" fontId="13" fillId="0" borderId="0" xfId="0" applyFont="1" applyAlignment="1">
      <alignment horizontal="justify" vertical="top"/>
    </xf>
  </cellXfs>
  <cellStyles count="4">
    <cellStyle name="Millares" xfId="1" builtinId="3"/>
    <cellStyle name="Millares 2" xfId="2" xr:uid="{4901B8BF-211D-46DA-97DC-BF2E2C280DE7}"/>
    <cellStyle name="Normal" xfId="0" builtinId="0"/>
    <cellStyle name="Porcentaje 2" xfId="3" xr:uid="{127ACCE7-2FD8-4E6A-898B-D663AD7C98B7}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01935F-A15B-42CD-B2FC-712612EEE6B4}">
  <dimension ref="A1:H62"/>
  <sheetViews>
    <sheetView showGridLines="0" tabSelected="1" zoomScale="80" zoomScaleNormal="80" workbookViewId="0">
      <selection activeCell="K11" sqref="K11"/>
    </sheetView>
  </sheetViews>
  <sheetFormatPr baseColWidth="10" defaultColWidth="11.5703125" defaultRowHeight="15" x14ac:dyDescent="0.25"/>
  <cols>
    <col min="1" max="1" width="5.28515625" customWidth="1"/>
    <col min="2" max="2" width="57.140625" customWidth="1"/>
    <col min="3" max="3" width="17.140625" customWidth="1"/>
    <col min="4" max="4" width="19.28515625" customWidth="1"/>
    <col min="5" max="5" width="16.28515625" customWidth="1"/>
    <col min="6" max="8" width="16" customWidth="1"/>
  </cols>
  <sheetData>
    <row r="1" spans="2:8" x14ac:dyDescent="0.25">
      <c r="B1" t="s">
        <v>0</v>
      </c>
    </row>
    <row r="2" spans="2:8" ht="15.75" thickBot="1" x14ac:dyDescent="0.3"/>
    <row r="3" spans="2:8" ht="30.75" customHeight="1" x14ac:dyDescent="0.25">
      <c r="B3" s="39" t="s">
        <v>1</v>
      </c>
      <c r="C3" s="41" t="s">
        <v>38</v>
      </c>
      <c r="D3" s="41" t="s">
        <v>2</v>
      </c>
      <c r="E3" s="41"/>
      <c r="F3" s="41" t="s">
        <v>3</v>
      </c>
      <c r="G3" s="41"/>
      <c r="H3" s="46" t="s">
        <v>40</v>
      </c>
    </row>
    <row r="4" spans="2:8" ht="22.5" x14ac:dyDescent="0.25">
      <c r="B4" s="40"/>
      <c r="C4" s="42"/>
      <c r="D4" s="1" t="s">
        <v>4</v>
      </c>
      <c r="E4" s="5" t="s">
        <v>39</v>
      </c>
      <c r="F4" s="1" t="s">
        <v>4</v>
      </c>
      <c r="G4" s="5" t="s">
        <v>39</v>
      </c>
      <c r="H4" s="47"/>
    </row>
    <row r="5" spans="2:8" x14ac:dyDescent="0.25">
      <c r="B5" s="48" t="s">
        <v>30</v>
      </c>
      <c r="C5" s="49"/>
      <c r="D5" s="49"/>
      <c r="E5" s="49"/>
      <c r="F5" s="49"/>
      <c r="G5" s="49"/>
      <c r="H5" s="50"/>
    </row>
    <row r="6" spans="2:8" ht="78.75" customHeight="1" x14ac:dyDescent="0.25">
      <c r="B6" s="2" t="s">
        <v>5</v>
      </c>
      <c r="C6" s="33"/>
      <c r="D6" s="7">
        <v>1</v>
      </c>
      <c r="E6" s="6">
        <f>C6</f>
        <v>0</v>
      </c>
      <c r="F6" s="7">
        <v>1</v>
      </c>
      <c r="G6" s="6">
        <f>C6</f>
        <v>0</v>
      </c>
      <c r="H6" s="8">
        <f>E6+G6</f>
        <v>0</v>
      </c>
    </row>
    <row r="7" spans="2:8" ht="15.75" thickBot="1" x14ac:dyDescent="0.3">
      <c r="B7" s="9" t="s">
        <v>41</v>
      </c>
      <c r="C7" s="10"/>
      <c r="D7" s="10"/>
      <c r="E7" s="10"/>
      <c r="F7" s="10"/>
      <c r="G7" s="10"/>
      <c r="H7" s="11"/>
    </row>
    <row r="8" spans="2:8" ht="25.5" customHeight="1" x14ac:dyDescent="0.25">
      <c r="B8" s="39" t="s">
        <v>1</v>
      </c>
      <c r="C8" s="41" t="s">
        <v>38</v>
      </c>
      <c r="D8" s="41" t="s">
        <v>2</v>
      </c>
      <c r="E8" s="41"/>
      <c r="F8" s="41" t="s">
        <v>3</v>
      </c>
      <c r="G8" s="41"/>
      <c r="H8" s="46" t="s">
        <v>40</v>
      </c>
    </row>
    <row r="9" spans="2:8" ht="28.9" customHeight="1" x14ac:dyDescent="0.25">
      <c r="B9" s="40"/>
      <c r="C9" s="42"/>
      <c r="D9" s="1" t="s">
        <v>4</v>
      </c>
      <c r="E9" s="5" t="s">
        <v>39</v>
      </c>
      <c r="F9" s="1" t="s">
        <v>4</v>
      </c>
      <c r="G9" s="5" t="s">
        <v>39</v>
      </c>
      <c r="H9" s="47"/>
    </row>
    <row r="10" spans="2:8" ht="32.25" customHeight="1" x14ac:dyDescent="0.25">
      <c r="B10" s="2" t="s">
        <v>6</v>
      </c>
      <c r="C10" s="33"/>
      <c r="D10" s="3">
        <v>10</v>
      </c>
      <c r="E10" s="12">
        <f>C10*D10</f>
        <v>0</v>
      </c>
      <c r="F10" s="3">
        <v>10</v>
      </c>
      <c r="G10" s="12">
        <f t="shared" ref="G10:G26" si="0">C10*F10</f>
        <v>0</v>
      </c>
      <c r="H10" s="12">
        <f>E10+G10</f>
        <v>0</v>
      </c>
    </row>
    <row r="11" spans="2:8" ht="32.25" customHeight="1" x14ac:dyDescent="0.25">
      <c r="B11" s="2" t="s">
        <v>7</v>
      </c>
      <c r="C11" s="33"/>
      <c r="D11" s="3">
        <v>10</v>
      </c>
      <c r="E11" s="12">
        <f t="shared" ref="E11:E31" si="1">C11*D11</f>
        <v>0</v>
      </c>
      <c r="F11" s="3">
        <f>D11+F10</f>
        <v>20</v>
      </c>
      <c r="G11" s="12">
        <f t="shared" si="0"/>
        <v>0</v>
      </c>
      <c r="H11" s="12">
        <f>E11+G11</f>
        <v>0</v>
      </c>
    </row>
    <row r="12" spans="2:8" ht="28.5" customHeight="1" x14ac:dyDescent="0.25">
      <c r="B12" s="2" t="s">
        <v>8</v>
      </c>
      <c r="C12" s="33"/>
      <c r="D12" s="3">
        <v>10</v>
      </c>
      <c r="E12" s="12">
        <f t="shared" si="1"/>
        <v>0</v>
      </c>
      <c r="F12" s="3">
        <v>10</v>
      </c>
      <c r="G12" s="12">
        <f t="shared" si="0"/>
        <v>0</v>
      </c>
      <c r="H12" s="12">
        <f t="shared" ref="H12:H31" si="2">E12+G12</f>
        <v>0</v>
      </c>
    </row>
    <row r="13" spans="2:8" ht="28.5" customHeight="1" x14ac:dyDescent="0.25">
      <c r="B13" s="2" t="s">
        <v>9</v>
      </c>
      <c r="C13" s="33"/>
      <c r="D13" s="3">
        <v>10</v>
      </c>
      <c r="E13" s="12">
        <f t="shared" si="1"/>
        <v>0</v>
      </c>
      <c r="F13" s="3">
        <f>D13+F12</f>
        <v>20</v>
      </c>
      <c r="G13" s="12">
        <f t="shared" si="0"/>
        <v>0</v>
      </c>
      <c r="H13" s="12">
        <f t="shared" si="2"/>
        <v>0</v>
      </c>
    </row>
    <row r="14" spans="2:8" ht="28.5" customHeight="1" x14ac:dyDescent="0.25">
      <c r="B14" s="2" t="s">
        <v>10</v>
      </c>
      <c r="C14" s="33"/>
      <c r="D14" s="3">
        <v>10</v>
      </c>
      <c r="E14" s="12">
        <f t="shared" si="1"/>
        <v>0</v>
      </c>
      <c r="F14" s="3">
        <v>10</v>
      </c>
      <c r="G14" s="12">
        <f t="shared" si="0"/>
        <v>0</v>
      </c>
      <c r="H14" s="12">
        <f t="shared" si="2"/>
        <v>0</v>
      </c>
    </row>
    <row r="15" spans="2:8" ht="28.5" customHeight="1" x14ac:dyDescent="0.25">
      <c r="B15" s="2" t="s">
        <v>11</v>
      </c>
      <c r="C15" s="33"/>
      <c r="D15" s="3">
        <v>10</v>
      </c>
      <c r="E15" s="12">
        <f t="shared" si="1"/>
        <v>0</v>
      </c>
      <c r="F15" s="3">
        <f>D15+F14</f>
        <v>20</v>
      </c>
      <c r="G15" s="12">
        <f t="shared" si="0"/>
        <v>0</v>
      </c>
      <c r="H15" s="12">
        <f t="shared" si="2"/>
        <v>0</v>
      </c>
    </row>
    <row r="16" spans="2:8" ht="28.5" customHeight="1" x14ac:dyDescent="0.25">
      <c r="B16" s="2" t="s">
        <v>12</v>
      </c>
      <c r="C16" s="33"/>
      <c r="D16" s="3">
        <v>10</v>
      </c>
      <c r="E16" s="12">
        <f t="shared" si="1"/>
        <v>0</v>
      </c>
      <c r="F16" s="3">
        <v>10</v>
      </c>
      <c r="G16" s="12">
        <f t="shared" si="0"/>
        <v>0</v>
      </c>
      <c r="H16" s="12">
        <f t="shared" si="2"/>
        <v>0</v>
      </c>
    </row>
    <row r="17" spans="2:8" ht="28.5" customHeight="1" x14ac:dyDescent="0.25">
      <c r="B17" s="2" t="s">
        <v>13</v>
      </c>
      <c r="C17" s="33"/>
      <c r="D17" s="3">
        <v>10</v>
      </c>
      <c r="E17" s="12">
        <f t="shared" si="1"/>
        <v>0</v>
      </c>
      <c r="F17" s="3">
        <f>D17+F16</f>
        <v>20</v>
      </c>
      <c r="G17" s="12">
        <f t="shared" si="0"/>
        <v>0</v>
      </c>
      <c r="H17" s="12">
        <f t="shared" si="2"/>
        <v>0</v>
      </c>
    </row>
    <row r="18" spans="2:8" ht="28.5" customHeight="1" x14ac:dyDescent="0.25">
      <c r="B18" s="2" t="s">
        <v>14</v>
      </c>
      <c r="C18" s="33"/>
      <c r="D18" s="3">
        <v>10</v>
      </c>
      <c r="E18" s="12">
        <f t="shared" si="1"/>
        <v>0</v>
      </c>
      <c r="F18" s="3">
        <v>10</v>
      </c>
      <c r="G18" s="12">
        <f t="shared" si="0"/>
        <v>0</v>
      </c>
      <c r="H18" s="12">
        <f>E18+G18</f>
        <v>0</v>
      </c>
    </row>
    <row r="19" spans="2:8" ht="28.5" customHeight="1" x14ac:dyDescent="0.25">
      <c r="B19" s="2" t="s">
        <v>15</v>
      </c>
      <c r="C19" s="33"/>
      <c r="D19" s="3">
        <v>10</v>
      </c>
      <c r="E19" s="12">
        <f t="shared" si="1"/>
        <v>0</v>
      </c>
      <c r="F19" s="3">
        <f>D19+F18</f>
        <v>20</v>
      </c>
      <c r="G19" s="12">
        <f t="shared" si="0"/>
        <v>0</v>
      </c>
      <c r="H19" s="12">
        <f t="shared" si="2"/>
        <v>0</v>
      </c>
    </row>
    <row r="20" spans="2:8" ht="28.5" customHeight="1" x14ac:dyDescent="0.25">
      <c r="B20" s="2" t="s">
        <v>16</v>
      </c>
      <c r="C20" s="33"/>
      <c r="D20" s="3">
        <v>10</v>
      </c>
      <c r="E20" s="12">
        <f t="shared" si="1"/>
        <v>0</v>
      </c>
      <c r="F20" s="3">
        <v>10</v>
      </c>
      <c r="G20" s="12">
        <f t="shared" si="0"/>
        <v>0</v>
      </c>
      <c r="H20" s="12">
        <f t="shared" si="2"/>
        <v>0</v>
      </c>
    </row>
    <row r="21" spans="2:8" ht="28.5" customHeight="1" x14ac:dyDescent="0.25">
      <c r="B21" s="2" t="s">
        <v>17</v>
      </c>
      <c r="C21" s="33"/>
      <c r="D21" s="3">
        <v>10</v>
      </c>
      <c r="E21" s="12">
        <f t="shared" si="1"/>
        <v>0</v>
      </c>
      <c r="F21" s="3">
        <f>D21+F20</f>
        <v>20</v>
      </c>
      <c r="G21" s="12">
        <f t="shared" si="0"/>
        <v>0</v>
      </c>
      <c r="H21" s="12">
        <f t="shared" si="2"/>
        <v>0</v>
      </c>
    </row>
    <row r="22" spans="2:8" ht="28.5" customHeight="1" x14ac:dyDescent="0.25">
      <c r="B22" s="2" t="s">
        <v>18</v>
      </c>
      <c r="C22" s="33"/>
      <c r="D22" s="3">
        <v>10</v>
      </c>
      <c r="E22" s="12">
        <f t="shared" si="1"/>
        <v>0</v>
      </c>
      <c r="F22" s="3">
        <v>10</v>
      </c>
      <c r="G22" s="12">
        <f t="shared" si="0"/>
        <v>0</v>
      </c>
      <c r="H22" s="12">
        <f t="shared" si="2"/>
        <v>0</v>
      </c>
    </row>
    <row r="23" spans="2:8" ht="28.5" customHeight="1" x14ac:dyDescent="0.25">
      <c r="B23" s="2" t="s">
        <v>19</v>
      </c>
      <c r="C23" s="33"/>
      <c r="D23" s="3">
        <v>10</v>
      </c>
      <c r="E23" s="12">
        <f t="shared" si="1"/>
        <v>0</v>
      </c>
      <c r="F23" s="3">
        <f>D23+F22</f>
        <v>20</v>
      </c>
      <c r="G23" s="12">
        <f t="shared" si="0"/>
        <v>0</v>
      </c>
      <c r="H23" s="12">
        <f t="shared" si="2"/>
        <v>0</v>
      </c>
    </row>
    <row r="24" spans="2:8" ht="28.5" customHeight="1" x14ac:dyDescent="0.25">
      <c r="B24" s="2" t="s">
        <v>20</v>
      </c>
      <c r="C24" s="33"/>
      <c r="D24" s="3">
        <v>10</v>
      </c>
      <c r="E24" s="12">
        <f t="shared" si="1"/>
        <v>0</v>
      </c>
      <c r="F24" s="3">
        <v>10</v>
      </c>
      <c r="G24" s="12">
        <f t="shared" si="0"/>
        <v>0</v>
      </c>
      <c r="H24" s="12">
        <f t="shared" si="2"/>
        <v>0</v>
      </c>
    </row>
    <row r="25" spans="2:8" ht="28.5" customHeight="1" x14ac:dyDescent="0.25">
      <c r="B25" s="2" t="s">
        <v>21</v>
      </c>
      <c r="C25" s="33"/>
      <c r="D25" s="3">
        <v>10</v>
      </c>
      <c r="E25" s="12">
        <f t="shared" si="1"/>
        <v>0</v>
      </c>
      <c r="F25" s="3">
        <f>D25+F24</f>
        <v>20</v>
      </c>
      <c r="G25" s="12">
        <f t="shared" si="0"/>
        <v>0</v>
      </c>
      <c r="H25" s="12">
        <f t="shared" si="2"/>
        <v>0</v>
      </c>
    </row>
    <row r="26" spans="2:8" ht="28.5" customHeight="1" x14ac:dyDescent="0.25">
      <c r="B26" s="2" t="s">
        <v>22</v>
      </c>
      <c r="C26" s="33"/>
      <c r="D26" s="3">
        <v>1</v>
      </c>
      <c r="E26" s="12">
        <f t="shared" si="1"/>
        <v>0</v>
      </c>
      <c r="F26" s="3">
        <v>1</v>
      </c>
      <c r="G26" s="12">
        <f t="shared" si="0"/>
        <v>0</v>
      </c>
      <c r="H26" s="12">
        <f t="shared" si="2"/>
        <v>0</v>
      </c>
    </row>
    <row r="27" spans="2:8" ht="28.5" customHeight="1" x14ac:dyDescent="0.25">
      <c r="B27" s="2" t="s">
        <v>23</v>
      </c>
      <c r="C27" s="33"/>
      <c r="D27" s="3">
        <v>1</v>
      </c>
      <c r="E27" s="12">
        <f t="shared" si="1"/>
        <v>0</v>
      </c>
      <c r="F27" s="3">
        <f>D27+F26</f>
        <v>2</v>
      </c>
      <c r="G27" s="12">
        <f>F27*C27</f>
        <v>0</v>
      </c>
      <c r="H27" s="12">
        <f t="shared" si="2"/>
        <v>0</v>
      </c>
    </row>
    <row r="28" spans="2:8" ht="28.5" customHeight="1" x14ac:dyDescent="0.25">
      <c r="B28" s="2" t="s">
        <v>24</v>
      </c>
      <c r="C28" s="33"/>
      <c r="D28" s="3">
        <v>1</v>
      </c>
      <c r="E28" s="12">
        <f t="shared" si="1"/>
        <v>0</v>
      </c>
      <c r="F28" s="3">
        <v>1</v>
      </c>
      <c r="G28" s="12">
        <f t="shared" ref="G28:G31" si="3">F28*C28</f>
        <v>0</v>
      </c>
      <c r="H28" s="12">
        <f t="shared" si="2"/>
        <v>0</v>
      </c>
    </row>
    <row r="29" spans="2:8" ht="28.5" customHeight="1" x14ac:dyDescent="0.25">
      <c r="B29" s="2" t="s">
        <v>25</v>
      </c>
      <c r="C29" s="33"/>
      <c r="D29" s="3">
        <v>1</v>
      </c>
      <c r="E29" s="12">
        <f t="shared" si="1"/>
        <v>0</v>
      </c>
      <c r="F29" s="3">
        <f>D29+F28</f>
        <v>2</v>
      </c>
      <c r="G29" s="12">
        <f t="shared" si="3"/>
        <v>0</v>
      </c>
      <c r="H29" s="12">
        <f t="shared" si="2"/>
        <v>0</v>
      </c>
    </row>
    <row r="30" spans="2:8" ht="28.5" customHeight="1" x14ac:dyDescent="0.25">
      <c r="B30" s="2" t="s">
        <v>26</v>
      </c>
      <c r="C30" s="33"/>
      <c r="D30" s="3">
        <v>1</v>
      </c>
      <c r="E30" s="12">
        <f t="shared" si="1"/>
        <v>0</v>
      </c>
      <c r="F30" s="3">
        <v>1</v>
      </c>
      <c r="G30" s="12">
        <f t="shared" si="3"/>
        <v>0</v>
      </c>
      <c r="H30" s="12">
        <f t="shared" si="2"/>
        <v>0</v>
      </c>
    </row>
    <row r="31" spans="2:8" ht="28.5" customHeight="1" thickBot="1" x14ac:dyDescent="0.3">
      <c r="B31" s="2" t="s">
        <v>27</v>
      </c>
      <c r="C31" s="33"/>
      <c r="D31" s="3">
        <v>1</v>
      </c>
      <c r="E31" s="12">
        <f t="shared" si="1"/>
        <v>0</v>
      </c>
      <c r="F31" s="3">
        <f>D31+F30</f>
        <v>2</v>
      </c>
      <c r="G31" s="12">
        <f t="shared" si="3"/>
        <v>0</v>
      </c>
      <c r="H31" s="12">
        <f t="shared" si="2"/>
        <v>0</v>
      </c>
    </row>
    <row r="32" spans="2:8" ht="28.5" customHeight="1" thickBot="1" x14ac:dyDescent="0.3">
      <c r="B32" s="43" t="s">
        <v>31</v>
      </c>
      <c r="C32" s="44"/>
      <c r="D32" s="35">
        <f>SUM(E10:E31)</f>
        <v>0</v>
      </c>
      <c r="E32" s="36"/>
      <c r="F32" s="37">
        <f>SUM(G10:G31)</f>
        <v>0</v>
      </c>
      <c r="G32" s="38"/>
      <c r="H32" s="13">
        <f>SUM(H10:H31)</f>
        <v>0</v>
      </c>
    </row>
    <row r="33" spans="2:8" ht="28.5" customHeight="1" thickBot="1" x14ac:dyDescent="0.3">
      <c r="B33" s="14" t="s">
        <v>32</v>
      </c>
      <c r="C33" s="15"/>
      <c r="D33" s="15"/>
      <c r="E33" s="15"/>
      <c r="F33" s="15"/>
      <c r="G33" s="15"/>
      <c r="H33" s="16"/>
    </row>
    <row r="34" spans="2:8" ht="38.25" customHeight="1" x14ac:dyDescent="0.25">
      <c r="B34" s="39" t="s">
        <v>1</v>
      </c>
      <c r="C34" s="41" t="s">
        <v>38</v>
      </c>
      <c r="D34" s="41" t="s">
        <v>2</v>
      </c>
      <c r="E34" s="41"/>
      <c r="F34" s="41" t="s">
        <v>3</v>
      </c>
      <c r="G34" s="41"/>
      <c r="H34" s="46" t="s">
        <v>40</v>
      </c>
    </row>
    <row r="35" spans="2:8" ht="30.75" customHeight="1" x14ac:dyDescent="0.25">
      <c r="B35" s="40"/>
      <c r="C35" s="42"/>
      <c r="D35" s="1" t="s">
        <v>4</v>
      </c>
      <c r="E35" s="5" t="s">
        <v>39</v>
      </c>
      <c r="F35" s="1" t="s">
        <v>4</v>
      </c>
      <c r="G35" s="5" t="s">
        <v>39</v>
      </c>
      <c r="H35" s="47"/>
    </row>
    <row r="36" spans="2:8" ht="30.75" customHeight="1" x14ac:dyDescent="0.25">
      <c r="B36" s="2" t="s">
        <v>28</v>
      </c>
      <c r="C36" s="33"/>
      <c r="D36" s="3">
        <v>15</v>
      </c>
      <c r="E36" s="12">
        <f>C36*D36</f>
        <v>0</v>
      </c>
      <c r="F36" s="3">
        <v>15</v>
      </c>
      <c r="G36" s="12">
        <f>C36*F36</f>
        <v>0</v>
      </c>
      <c r="H36" s="12">
        <f>E36+G36</f>
        <v>0</v>
      </c>
    </row>
    <row r="37" spans="2:8" ht="30.75" customHeight="1" thickBot="1" x14ac:dyDescent="0.3">
      <c r="B37" s="17" t="s">
        <v>29</v>
      </c>
      <c r="C37" s="33"/>
      <c r="D37" s="18">
        <v>25</v>
      </c>
      <c r="E37" s="19">
        <f>C37*D37</f>
        <v>0</v>
      </c>
      <c r="F37" s="18">
        <v>25</v>
      </c>
      <c r="G37" s="19">
        <f>C37*F37</f>
        <v>0</v>
      </c>
      <c r="H37" s="12">
        <f>E37+G37</f>
        <v>0</v>
      </c>
    </row>
    <row r="38" spans="2:8" ht="38.25" customHeight="1" thickBot="1" x14ac:dyDescent="0.3">
      <c r="B38" s="43" t="s">
        <v>33</v>
      </c>
      <c r="C38" s="44"/>
      <c r="D38" s="35">
        <f>SUM(E36:E37)</f>
        <v>0</v>
      </c>
      <c r="E38" s="36"/>
      <c r="F38" s="51">
        <f>SUM(G36:G37)</f>
        <v>0</v>
      </c>
      <c r="G38" s="52"/>
      <c r="H38" s="13">
        <f>SUM(H36:H37)</f>
        <v>0</v>
      </c>
    </row>
    <row r="39" spans="2:8" ht="38.25" customHeight="1" x14ac:dyDescent="0.25"/>
    <row r="40" spans="2:8" ht="15.75" thickBot="1" x14ac:dyDescent="0.3">
      <c r="E40" s="20"/>
      <c r="F40" s="20"/>
      <c r="G40" s="20"/>
      <c r="H40" s="20"/>
    </row>
    <row r="41" spans="2:8" ht="31.5" customHeight="1" x14ac:dyDescent="0.25">
      <c r="B41" s="21" t="s">
        <v>34</v>
      </c>
      <c r="C41" s="22"/>
      <c r="D41" s="22"/>
      <c r="E41" s="22"/>
      <c r="F41" s="22"/>
      <c r="G41" s="23"/>
      <c r="H41" s="24">
        <f>H38+H32+H6</f>
        <v>0</v>
      </c>
    </row>
    <row r="42" spans="2:8" ht="31.5" customHeight="1" x14ac:dyDescent="0.25">
      <c r="B42" s="25" t="s">
        <v>37</v>
      </c>
      <c r="C42" s="26"/>
      <c r="D42" s="26"/>
      <c r="E42" s="26"/>
      <c r="F42" s="26"/>
      <c r="G42" s="27"/>
      <c r="H42" s="28">
        <f>H41*0.21</f>
        <v>0</v>
      </c>
    </row>
    <row r="43" spans="2:8" ht="31.5" customHeight="1" thickBot="1" x14ac:dyDescent="0.3">
      <c r="B43" s="29" t="s">
        <v>35</v>
      </c>
      <c r="C43" s="30"/>
      <c r="D43" s="30"/>
      <c r="E43" s="30"/>
      <c r="F43" s="30"/>
      <c r="G43" s="31"/>
      <c r="H43" s="32">
        <f>H41+H42</f>
        <v>0</v>
      </c>
    </row>
    <row r="45" spans="2:8" x14ac:dyDescent="0.25">
      <c r="C45" s="4"/>
    </row>
    <row r="47" spans="2:8" x14ac:dyDescent="0.25">
      <c r="C47" s="4"/>
    </row>
    <row r="50" spans="1:8" x14ac:dyDescent="0.25">
      <c r="C50" s="4"/>
    </row>
    <row r="51" spans="1:8" x14ac:dyDescent="0.25">
      <c r="A51" s="45" t="s">
        <v>36</v>
      </c>
      <c r="B51" s="45"/>
      <c r="C51" s="34"/>
    </row>
    <row r="54" spans="1:8" ht="51" customHeight="1" x14ac:dyDescent="0.25">
      <c r="B54" s="54" t="s">
        <v>42</v>
      </c>
      <c r="C54" s="54"/>
      <c r="D54" s="54"/>
      <c r="E54" s="54"/>
      <c r="F54" s="54"/>
      <c r="G54" s="54"/>
      <c r="H54" s="54"/>
    </row>
    <row r="55" spans="1:8" x14ac:dyDescent="0.25">
      <c r="B55" s="55"/>
      <c r="C55" s="56"/>
      <c r="D55" s="56"/>
      <c r="E55" s="56"/>
      <c r="F55" s="56"/>
      <c r="G55" s="56"/>
      <c r="H55" s="56"/>
    </row>
    <row r="56" spans="1:8" ht="55.5" customHeight="1" x14ac:dyDescent="0.25">
      <c r="B56" s="57" t="s">
        <v>43</v>
      </c>
      <c r="C56" s="57"/>
      <c r="D56" s="57"/>
      <c r="E56" s="57"/>
      <c r="F56" s="57"/>
      <c r="G56" s="57"/>
      <c r="H56" s="57"/>
    </row>
    <row r="57" spans="1:8" x14ac:dyDescent="0.25">
      <c r="B57" s="58"/>
      <c r="C57" s="56"/>
      <c r="D57" s="56"/>
      <c r="E57" s="56"/>
      <c r="F57" s="56"/>
      <c r="G57" s="56"/>
      <c r="H57" s="56"/>
    </row>
    <row r="58" spans="1:8" ht="45" customHeight="1" x14ac:dyDescent="0.25">
      <c r="B58" s="57" t="s">
        <v>44</v>
      </c>
      <c r="C58" s="57"/>
      <c r="D58" s="57"/>
      <c r="E58" s="57"/>
      <c r="F58" s="57"/>
      <c r="G58" s="57"/>
      <c r="H58" s="57"/>
    </row>
    <row r="59" spans="1:8" x14ac:dyDescent="0.25">
      <c r="B59" s="59"/>
      <c r="C59" s="56"/>
      <c r="D59" s="56"/>
      <c r="E59" s="56"/>
      <c r="F59" s="56"/>
      <c r="G59" s="56"/>
      <c r="H59" s="56"/>
    </row>
    <row r="60" spans="1:8" ht="45" customHeight="1" x14ac:dyDescent="0.25">
      <c r="B60" s="54" t="s">
        <v>45</v>
      </c>
      <c r="C60" s="54"/>
      <c r="D60" s="54"/>
      <c r="E60" s="54"/>
      <c r="F60" s="54"/>
      <c r="G60" s="54"/>
      <c r="H60" s="54"/>
    </row>
    <row r="61" spans="1:8" x14ac:dyDescent="0.25">
      <c r="B61" s="53"/>
    </row>
    <row r="62" spans="1:8" x14ac:dyDescent="0.25">
      <c r="B62" s="53"/>
    </row>
  </sheetData>
  <sheetProtection sheet="1" objects="1" scenarios="1"/>
  <protectedRanges>
    <protectedRange sqref="C6 C10:C31 C36 C37" name="Rango1"/>
  </protectedRanges>
  <mergeCells count="27">
    <mergeCell ref="B54:H54"/>
    <mergeCell ref="B56:H56"/>
    <mergeCell ref="B58:H58"/>
    <mergeCell ref="B60:H60"/>
    <mergeCell ref="A51:B51"/>
    <mergeCell ref="F3:G3"/>
    <mergeCell ref="H3:H4"/>
    <mergeCell ref="B5:H5"/>
    <mergeCell ref="B8:B9"/>
    <mergeCell ref="C8:C9"/>
    <mergeCell ref="D8:E8"/>
    <mergeCell ref="F8:G8"/>
    <mergeCell ref="H8:H9"/>
    <mergeCell ref="B3:B4"/>
    <mergeCell ref="C3:C4"/>
    <mergeCell ref="D3:E3"/>
    <mergeCell ref="H34:H35"/>
    <mergeCell ref="B38:C38"/>
    <mergeCell ref="D38:E38"/>
    <mergeCell ref="F38:G38"/>
    <mergeCell ref="D32:E32"/>
    <mergeCell ref="F32:G32"/>
    <mergeCell ref="B34:B35"/>
    <mergeCell ref="C34:C35"/>
    <mergeCell ref="D34:E34"/>
    <mergeCell ref="F34:G34"/>
    <mergeCell ref="B32:C32"/>
  </mergeCells>
  <dataValidations count="1">
    <dataValidation type="custom" allowBlank="1" showInputMessage="1" showErrorMessage="1" prompt="El importe unitario solo admite dos decimales._x000a_" sqref="C10:C31 C6 C36:C37" xr:uid="{AB7856F9-8EB9-458E-B7EF-4805E1FF7353}">
      <formula1>AND(ISNUMBER(C6),ROUND(C6,2)=C6)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II_PCAP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Heras López, Rosa Ana de las</dc:creator>
  <cp:lastModifiedBy>Rosa Ana de las Heras López</cp:lastModifiedBy>
  <dcterms:created xsi:type="dcterms:W3CDTF">2024-03-15T13:06:29Z</dcterms:created>
  <dcterms:modified xsi:type="dcterms:W3CDTF">2024-04-17T10:50:04Z</dcterms:modified>
</cp:coreProperties>
</file>