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filterPrivacy="1"/>
  <xr:revisionPtr revIDLastSave="0" documentId="13_ncr:1_{D9B3C1D4-EDFD-4175-B4DC-196A0EBFE1D3}" xr6:coauthVersionLast="47" xr6:coauthVersionMax="47" xr10:uidLastSave="{00000000-0000-0000-0000-000000000000}"/>
  <bookViews>
    <workbookView xWindow="-109" yWindow="-109" windowWidth="26301" windowHeight="14305" xr2:uid="{00000000-000D-0000-FFFF-FFFF00000000}"/>
  </bookViews>
  <sheets>
    <sheet name="LOTE 1" sheetId="6" r:id="rId1"/>
    <sheet name="LOTE 2"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 i="4" l="1"/>
  <c r="H5" i="4"/>
  <c r="H6" i="4"/>
  <c r="H7" i="4"/>
  <c r="H8" i="4"/>
  <c r="H9" i="4"/>
  <c r="H10" i="4"/>
  <c r="H11" i="4"/>
  <c r="H12" i="4"/>
  <c r="H13" i="4"/>
  <c r="H14" i="4"/>
  <c r="H15" i="4"/>
  <c r="H16" i="4"/>
  <c r="H17" i="4"/>
  <c r="H18" i="4"/>
  <c r="H19" i="4"/>
  <c r="H20" i="4"/>
  <c r="H21" i="4"/>
  <c r="G4" i="6" l="1"/>
  <c r="G5" i="6"/>
  <c r="G3" i="6"/>
  <c r="H3" i="4"/>
  <c r="H22" i="4" s="1"/>
  <c r="H23" i="4" l="1"/>
  <c r="H24" i="4" s="1"/>
  <c r="G6" i="6"/>
  <c r="G7" i="6" l="1"/>
  <c r="G8" i="6" s="1"/>
</calcChain>
</file>

<file path=xl/sharedStrings.xml><?xml version="1.0" encoding="utf-8"?>
<sst xmlns="http://schemas.openxmlformats.org/spreadsheetml/2006/main" count="87" uniqueCount="51">
  <si>
    <t>DENOMINACIÓN</t>
  </si>
  <si>
    <t>REF. INTERNA  METRO</t>
  </si>
  <si>
    <t>IMPORTE TOTAL OFERTADO (IVA excluido)</t>
  </si>
  <si>
    <t>IMPORTE DEL IVA</t>
  </si>
  <si>
    <t>IMPORTE TOTAL OFERTADO (Con IVA)</t>
  </si>
  <si>
    <t xml:space="preserve"> </t>
  </si>
  <si>
    <t>PALET EUROPEO MADERA 1200x800mm 4 ENTRAD</t>
  </si>
  <si>
    <t>ENVOLVENTE DE MADERA 1200x800x200 mm</t>
  </si>
  <si>
    <t>MODULO NEFAB REPAK T/P 1200x800x400 mm</t>
  </si>
  <si>
    <t>UN</t>
  </si>
  <si>
    <t>CONDICIONES DE EMBALAJE</t>
  </si>
  <si>
    <t>VALOR OFERTADO
 (SIN IVA)</t>
  </si>
  <si>
    <t>ROLLO CINTA ADHESIVA DE PAPEL KRAFT</t>
  </si>
  <si>
    <t>ANEXO II OFERTA ECONÓMICA 
LOTE 1: EMBALAJES DE MADERA</t>
  </si>
  <si>
    <t xml:space="preserve"> ANEXO II OFERTA ECONÓMICA 
 LOTE 2: ETIQUETAS, CAJAS  DE CARTÓN Y ACCESORIOS EMBALAR</t>
  </si>
  <si>
    <t>ROLLO FILM BURBUJA MEDIANA DE 180X1 MTS</t>
  </si>
  <si>
    <t>BOBINA ETIQUETAS MAT. MOVAL (68x23)</t>
  </si>
  <si>
    <t>BOBINA ETIQUETA BULTO (70x103)</t>
  </si>
  <si>
    <t>ETIQUETA COMPONENTE NO UTIL 75x40mm</t>
  </si>
  <si>
    <t>PRECIO UNITARIO
 (SIN IVA)</t>
  </si>
  <si>
    <t xml:space="preserve">CANTIDAD </t>
  </si>
  <si>
    <t>ROLLO CINTA ADH. PVC 50mm. X 66m. .ROMBO IMPR</t>
  </si>
  <si>
    <t>PAQ.</t>
  </si>
  <si>
    <t>CAJA DE CARTON 430X310X300 mm.(PAQ 20un)</t>
  </si>
  <si>
    <t>CAJA CARTON DE 200X150X200 mm.   (25 un)</t>
  </si>
  <si>
    <t>PQTE 100 BOLSAS PLAST TRANS 70x170 T150</t>
  </si>
  <si>
    <t>PQTE 100 BOLSAS PLAST TRANS 100X200 T150</t>
  </si>
  <si>
    <t>PAQ 50U BOLSA BURB.C6 250X260X40 ANTIEST</t>
  </si>
  <si>
    <t>BOLSA BURB.C6 180X220+40 ANTIEST   (50 un)</t>
  </si>
  <si>
    <t>CAJ</t>
  </si>
  <si>
    <t>ROLLO CINTA DE FLEJE ANCHO DE 16 mm</t>
  </si>
  <si>
    <t>CAJA REUTILIZABLE 315X225X150 EXT</t>
  </si>
  <si>
    <t>ROLLO FLEJE FLEJADORA AUTOMATICA 16 mm</t>
  </si>
  <si>
    <t>ROLLO FLEJE FLEJADORA AUTOMATICA 19 mm</t>
  </si>
  <si>
    <t>BOBINA ETIQUETAS EM MOVAL (45 X 76,2)</t>
  </si>
  <si>
    <t>ROLL.250Un ETIQUETA ENVIO URGENTE 170X45</t>
  </si>
  <si>
    <t>ROL</t>
  </si>
  <si>
    <t>PRECIO UNITARIO (SIN IVA)</t>
  </si>
  <si>
    <r>
      <t>PINZA METAL.FLEJE 16mm FOSFAT(BOL</t>
    </r>
    <r>
      <rPr>
        <b/>
        <sz val="10"/>
        <color rgb="FFFF0000"/>
        <rFont val="Calibri"/>
        <family val="2"/>
        <scheme val="minor"/>
      </rPr>
      <t xml:space="preserve"> </t>
    </r>
    <r>
      <rPr>
        <b/>
        <sz val="10"/>
        <rFont val="Calibri"/>
        <family val="2"/>
        <scheme val="minor"/>
      </rPr>
      <t>100Un)</t>
    </r>
  </si>
  <si>
    <t>por unidad</t>
  </si>
  <si>
    <t>por rollo o pack 500 en zig-zag</t>
  </si>
  <si>
    <t>por paquete de 36 unidades</t>
  </si>
  <si>
    <t>por paquete de 20 unidades</t>
  </si>
  <si>
    <t>por paquete de 25 unidades</t>
  </si>
  <si>
    <t>por unidad
(cada unidad corresponde con un paquete de 100 bolsas)</t>
  </si>
  <si>
    <t>por unidad
(cada unidad corresponde con un paquete de 50 sobres)</t>
  </si>
  <si>
    <t>por paquete de 50 sobres</t>
  </si>
  <si>
    <t>por caja de 1.000 unidades
(cada caja contendrá 10 bolsas de 100 unidades)</t>
  </si>
  <si>
    <t>PRECIO MÁXIMO UNITARIO</t>
  </si>
  <si>
    <r>
      <rPr>
        <b/>
        <i/>
        <sz val="10"/>
        <color theme="1"/>
        <rFont val="Calibri"/>
        <family val="2"/>
        <scheme val="minor"/>
      </rPr>
      <t xml:space="preserve"> (*) A tener en consideración: </t>
    </r>
    <r>
      <rPr>
        <i/>
        <sz val="10"/>
        <color theme="1"/>
        <rFont val="Calibri"/>
        <family val="2"/>
        <scheme val="minor"/>
      </rPr>
      <t xml:space="preserve">
•  El Anexo II OFERTA ECONÓMICA está preparado para calcular automáticamente el importe total de la oferta económica.
• No se admitirán ofertas con precios unitarios con más de dos cifras decimales.
</t>
    </r>
    <r>
      <rPr>
        <i/>
        <u/>
        <sz val="10"/>
        <color theme="1"/>
        <rFont val="Calibri"/>
        <family val="2"/>
        <scheme val="minor"/>
      </rPr>
      <t>• El precio ofertado en cada partida y/o unidad no puede superar el precio unitario máximo indidado</t>
    </r>
    <r>
      <rPr>
        <i/>
        <sz val="10"/>
        <color theme="1"/>
        <rFont val="Calibri"/>
        <family val="2"/>
        <scheme val="minor"/>
      </rPr>
      <t xml:space="preserve">.
• Los oferentes deberán presentar cotización por TODAS Y CADA UNA de las posiciones que componen  el lote.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</si>
  <si>
    <r>
      <rPr>
        <b/>
        <i/>
        <sz val="10"/>
        <color theme="1"/>
        <rFont val="Calibri"/>
        <family val="2"/>
        <scheme val="minor"/>
      </rPr>
      <t xml:space="preserve"> (*) A tener en consideración: </t>
    </r>
    <r>
      <rPr>
        <i/>
        <sz val="10"/>
        <color theme="1"/>
        <rFont val="Calibri"/>
        <family val="2"/>
        <scheme val="minor"/>
      </rPr>
      <t xml:space="preserve">
• El Anexo II OFERTA ECONÓMICA está preparado para calcular automáticamente el importe total de la oferta económica.
• No se admitirán ofertas con precios unitarios con más de dos cifras decimales.
</t>
    </r>
    <r>
      <rPr>
        <i/>
        <u/>
        <sz val="10"/>
        <color theme="1"/>
        <rFont val="Calibri"/>
        <family val="2"/>
        <scheme val="minor"/>
      </rPr>
      <t>• El precio ofertado en cada partida y/o unidad no puede superar el precio unitario máximo indidado.</t>
    </r>
    <r>
      <rPr>
        <i/>
        <sz val="10"/>
        <color theme="1"/>
        <rFont val="Calibri"/>
        <family val="2"/>
        <scheme val="minor"/>
      </rPr>
      <t xml:space="preserve">
• Los oferentes deberán presentar cotización por TODAS Y CADA UNA de las posiciones que componen el lote.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</si>
</sst>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scheme val="minor"/>
    </font>
    <font>
      <sz val="10"/>
      <name val="Calibri"/>
      <family val="2"/>
      <scheme val="minor"/>
    </font>
    <font>
      <i/>
      <sz val="10"/>
      <color theme="1"/>
      <name val="Calibri"/>
      <family val="2"/>
      <scheme val="minor"/>
    </font>
    <font>
      <b/>
      <i/>
      <sz val="10"/>
      <color theme="1"/>
      <name val="Calibri"/>
      <family val="2"/>
      <scheme val="minor"/>
    </font>
    <font>
      <sz val="11"/>
      <color theme="1"/>
      <name val="Calibri"/>
      <family val="2"/>
      <scheme val="minor"/>
    </font>
    <font>
      <sz val="10"/>
      <color theme="1"/>
      <name val="Calibri"/>
      <family val="2"/>
      <scheme val="minor"/>
    </font>
    <font>
      <b/>
      <sz val="10"/>
      <color rgb="FFFFFFFF"/>
      <name val="Calibri"/>
      <family val="2"/>
      <scheme val="minor"/>
    </font>
    <font>
      <sz val="10"/>
      <color rgb="FF000000"/>
      <name val="Calibri"/>
      <family val="2"/>
      <scheme val="minor"/>
    </font>
    <font>
      <b/>
      <i/>
      <sz val="10"/>
      <color rgb="FFFFFFFF"/>
      <name val="Calibri"/>
      <family val="2"/>
      <scheme val="minor"/>
    </font>
    <font>
      <b/>
      <sz val="10"/>
      <name val="Calibri"/>
      <family val="2"/>
      <scheme val="minor"/>
    </font>
    <font>
      <b/>
      <sz val="10"/>
      <color rgb="FFFF0000"/>
      <name val="Calibri"/>
      <family val="2"/>
      <scheme val="minor"/>
    </font>
    <font>
      <sz val="10"/>
      <color theme="1"/>
      <name val="Times New Roman"/>
      <family val="1"/>
    </font>
    <font>
      <sz val="11"/>
      <color theme="1"/>
      <name val="Arial"/>
      <family val="2"/>
    </font>
    <font>
      <i/>
      <u/>
      <sz val="10"/>
      <color theme="1"/>
      <name val="Calibri"/>
      <family val="2"/>
      <scheme val="minor"/>
    </font>
  </fonts>
  <fills count="7">
    <fill>
      <patternFill patternType="none"/>
    </fill>
    <fill>
      <patternFill patternType="gray125"/>
    </fill>
    <fill>
      <patternFill patternType="solid">
        <fgColor rgb="FF548DD4"/>
        <bgColor indexed="64"/>
      </patternFill>
    </fill>
    <fill>
      <patternFill patternType="solid">
        <fgColor theme="4" tint="0.79998168889431442"/>
        <bgColor indexed="26"/>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bgColor indexed="64"/>
      </patternFill>
    </fill>
  </fills>
  <borders count="11">
    <border>
      <left/>
      <right/>
      <top/>
      <bottom/>
      <diagonal/>
    </border>
    <border>
      <left style="medium">
        <color rgb="FF0070C0"/>
      </left>
      <right style="medium">
        <color rgb="FF0070C0"/>
      </right>
      <top style="medium">
        <color rgb="FF0070C0"/>
      </top>
      <bottom style="medium">
        <color rgb="FF0070C0"/>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70C0"/>
      </left>
      <right style="medium">
        <color rgb="FF0070C0"/>
      </right>
      <top/>
      <bottom style="medium">
        <color rgb="FF0070C0"/>
      </bottom>
      <diagonal/>
    </border>
  </borders>
  <cellStyleXfs count="4">
    <xf numFmtId="0" fontId="0" fillId="0" borderId="0"/>
    <xf numFmtId="44" fontId="4" fillId="0" borderId="0" applyFont="0" applyFill="0" applyBorder="0" applyAlignment="0" applyProtection="0"/>
    <xf numFmtId="44" fontId="4" fillId="0" borderId="0" applyFont="0" applyFill="0" applyBorder="0" applyAlignment="0" applyProtection="0"/>
    <xf numFmtId="0" fontId="12" fillId="0" borderId="0"/>
  </cellStyleXfs>
  <cellXfs count="33">
    <xf numFmtId="0" fontId="0" fillId="0" borderId="0" xfId="0"/>
    <xf numFmtId="44" fontId="7" fillId="6" borderId="1" xfId="1" applyFont="1" applyFill="1" applyBorder="1" applyAlignment="1" applyProtection="1">
      <alignment horizontal="center" vertical="center" wrapText="1"/>
      <protection locked="0"/>
    </xf>
    <xf numFmtId="164" fontId="7" fillId="5" borderId="1" xfId="0" applyNumberFormat="1" applyFont="1" applyFill="1" applyBorder="1" applyAlignment="1">
      <alignment horizontal="right" vertical="center" wrapText="1"/>
    </xf>
    <xf numFmtId="164" fontId="7" fillId="4" borderId="1" xfId="0" applyNumberFormat="1" applyFont="1" applyFill="1" applyBorder="1" applyAlignment="1">
      <alignment horizontal="right" vertical="center" wrapText="1"/>
    </xf>
    <xf numFmtId="0" fontId="6" fillId="2" borderId="1" xfId="0" applyFont="1" applyFill="1" applyBorder="1" applyAlignment="1">
      <alignment horizontal="center" vertical="center" wrapText="1"/>
    </xf>
    <xf numFmtId="1" fontId="9" fillId="3" borderId="1" xfId="0" applyNumberFormat="1" applyFont="1" applyFill="1" applyBorder="1" applyAlignment="1">
      <alignment horizontal="center" vertical="center"/>
    </xf>
    <xf numFmtId="49" fontId="9" fillId="3" borderId="1" xfId="0" applyNumberFormat="1" applyFont="1" applyFill="1" applyBorder="1" applyAlignment="1">
      <alignment vertical="center"/>
    </xf>
    <xf numFmtId="0" fontId="1" fillId="3" borderId="1" xfId="0" applyFont="1" applyFill="1" applyBorder="1" applyAlignment="1">
      <alignment horizontal="center" vertical="center"/>
    </xf>
    <xf numFmtId="3" fontId="5" fillId="5"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xf>
    <xf numFmtId="0" fontId="8" fillId="2" borderId="1" xfId="0" applyFont="1" applyFill="1" applyBorder="1" applyAlignment="1">
      <alignment horizontal="right" vertical="center" wrapText="1"/>
    </xf>
    <xf numFmtId="0" fontId="5" fillId="0" borderId="0" xfId="0" applyFont="1"/>
    <xf numFmtId="0" fontId="5" fillId="5"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9" fillId="3" borderId="1" xfId="0" applyFont="1" applyFill="1" applyBorder="1" applyAlignment="1">
      <alignment horizontal="center" vertical="center"/>
    </xf>
    <xf numFmtId="0" fontId="11" fillId="0" borderId="0" xfId="0" applyFont="1" applyAlignment="1">
      <alignment horizontal="justify" vertical="center"/>
    </xf>
    <xf numFmtId="0" fontId="6" fillId="2" borderId="1" xfId="0" applyFont="1" applyFill="1" applyBorder="1" applyAlignment="1">
      <alignment horizontal="center" vertical="center" wrapText="1"/>
    </xf>
    <xf numFmtId="0" fontId="2" fillId="5" borderId="3" xfId="0" applyFont="1" applyFill="1" applyBorder="1" applyAlignment="1">
      <alignment horizontal="left" vertical="center" wrapText="1"/>
    </xf>
    <xf numFmtId="0" fontId="2" fillId="5" borderId="4" xfId="0" applyFont="1" applyFill="1" applyBorder="1" applyAlignment="1">
      <alignment horizontal="left" vertical="center" wrapText="1"/>
    </xf>
    <xf numFmtId="0" fontId="2" fillId="5" borderId="5" xfId="0" applyFont="1" applyFill="1" applyBorder="1" applyAlignment="1">
      <alignment horizontal="left" vertical="center" wrapText="1"/>
    </xf>
    <xf numFmtId="0" fontId="2" fillId="5" borderId="2" xfId="0" applyFont="1" applyFill="1" applyBorder="1" applyAlignment="1">
      <alignment horizontal="left" vertical="center" wrapText="1"/>
    </xf>
    <xf numFmtId="0" fontId="2" fillId="5" borderId="0" xfId="0" applyFont="1" applyFill="1" applyAlignment="1">
      <alignment horizontal="left" vertical="center" wrapText="1"/>
    </xf>
    <xf numFmtId="0" fontId="2" fillId="5" borderId="6" xfId="0" applyFont="1" applyFill="1" applyBorder="1" applyAlignment="1">
      <alignment horizontal="left" vertical="center" wrapText="1"/>
    </xf>
    <xf numFmtId="0" fontId="2" fillId="5" borderId="7" xfId="0" applyFont="1" applyFill="1" applyBorder="1" applyAlignment="1">
      <alignment horizontal="left" vertical="center" wrapText="1"/>
    </xf>
    <xf numFmtId="0" fontId="2" fillId="5" borderId="8" xfId="0" applyFont="1" applyFill="1" applyBorder="1" applyAlignment="1">
      <alignment horizontal="left" vertical="center" wrapText="1"/>
    </xf>
    <xf numFmtId="0" fontId="2" fillId="5" borderId="9" xfId="0" applyFont="1" applyFill="1" applyBorder="1" applyAlignment="1">
      <alignment horizontal="left" vertical="center" wrapText="1"/>
    </xf>
    <xf numFmtId="0" fontId="8" fillId="2" borderId="1" xfId="0" applyFont="1" applyFill="1" applyBorder="1" applyAlignment="1">
      <alignment horizontal="right" vertical="center" wrapText="1"/>
    </xf>
    <xf numFmtId="0" fontId="5" fillId="0" borderId="1" xfId="0" applyFont="1" applyBorder="1" applyAlignment="1">
      <alignment horizontal="center" vertical="center"/>
    </xf>
    <xf numFmtId="0" fontId="6" fillId="2" borderId="10" xfId="0" applyFont="1" applyFill="1" applyBorder="1" applyAlignment="1">
      <alignment horizontal="center" vertical="center" wrapText="1"/>
    </xf>
    <xf numFmtId="0" fontId="0" fillId="0" borderId="0" xfId="0"/>
    <xf numFmtId="164" fontId="1" fillId="5" borderId="1" xfId="0" applyNumberFormat="1" applyFont="1" applyFill="1" applyBorder="1" applyAlignment="1">
      <alignment horizontal="center" vertical="center" wrapText="1"/>
    </xf>
    <xf numFmtId="164" fontId="5" fillId="5" borderId="1" xfId="0" applyNumberFormat="1" applyFont="1" applyFill="1" applyBorder="1" applyAlignment="1">
      <alignment horizontal="center" vertical="center" wrapText="1"/>
    </xf>
  </cellXfs>
  <cellStyles count="4">
    <cellStyle name="Moneda" xfId="1" builtinId="4"/>
    <cellStyle name="Moneda 2" xfId="2" xr:uid="{339377AA-93A5-491A-BB9F-5F5785C2BBB2}"/>
    <cellStyle name="Normal" xfId="0" builtinId="0"/>
    <cellStyle name="Normal 2" xfId="3" xr:uid="{A5B50F4B-3849-447A-85E2-B4C36BB60616}"/>
  </cellStyles>
  <dxfs count="4">
    <dxf>
      <font>
        <color rgb="FF9C0006"/>
      </font>
      <fill>
        <patternFill>
          <bgColor rgb="FFFFC7CE"/>
        </patternFill>
      </fill>
    </dxf>
    <dxf>
      <fill>
        <patternFill>
          <bgColor theme="7" tint="0.39994506668294322"/>
        </patternFill>
      </fill>
    </dxf>
    <dxf>
      <font>
        <color rgb="FF9C0006"/>
      </font>
      <fill>
        <patternFill>
          <bgColor rgb="FFFFC7CE"/>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tabSelected="1" zoomScaleNormal="100" workbookViewId="0">
      <selection activeCell="J19" sqref="J19"/>
    </sheetView>
  </sheetViews>
  <sheetFormatPr baseColWidth="10" defaultColWidth="11.5" defaultRowHeight="14.3" x14ac:dyDescent="0.25"/>
  <cols>
    <col min="2" max="2" width="51.875" customWidth="1"/>
    <col min="3" max="4" width="10.875" customWidth="1"/>
    <col min="5" max="5" width="12.625" style="30" customWidth="1"/>
    <col min="6" max="6" width="16" customWidth="1"/>
    <col min="7" max="7" width="17.25" customWidth="1"/>
  </cols>
  <sheetData>
    <row r="1" spans="1:7" ht="35.35" customHeight="1" thickBot="1" x14ac:dyDescent="0.3">
      <c r="A1" s="17" t="s">
        <v>13</v>
      </c>
      <c r="B1" s="17"/>
      <c r="C1" s="17"/>
      <c r="D1" s="17"/>
      <c r="E1" s="17"/>
      <c r="F1" s="17"/>
      <c r="G1" s="17"/>
    </row>
    <row r="2" spans="1:7" ht="41.45" thickBot="1" x14ac:dyDescent="0.3">
      <c r="A2" s="4" t="s">
        <v>1</v>
      </c>
      <c r="B2" s="4" t="s">
        <v>0</v>
      </c>
      <c r="C2" s="17" t="s">
        <v>20</v>
      </c>
      <c r="D2" s="28"/>
      <c r="E2" s="4" t="s">
        <v>48</v>
      </c>
      <c r="F2" s="4" t="s">
        <v>19</v>
      </c>
      <c r="G2" s="4" t="s">
        <v>11</v>
      </c>
    </row>
    <row r="3" spans="1:7" ht="19.7" customHeight="1" thickBot="1" x14ac:dyDescent="0.3">
      <c r="A3" s="5">
        <v>9030</v>
      </c>
      <c r="B3" s="6" t="s">
        <v>6</v>
      </c>
      <c r="C3" s="7">
        <v>575</v>
      </c>
      <c r="D3" s="8" t="s">
        <v>9</v>
      </c>
      <c r="E3" s="32">
        <v>19.559999999999999</v>
      </c>
      <c r="F3" s="1">
        <v>0</v>
      </c>
      <c r="G3" s="2">
        <f>F3*C3</f>
        <v>0</v>
      </c>
    </row>
    <row r="4" spans="1:7" ht="19.7" customHeight="1" thickBot="1" x14ac:dyDescent="0.3">
      <c r="A4" s="5">
        <v>20906</v>
      </c>
      <c r="B4" s="6" t="s">
        <v>7</v>
      </c>
      <c r="C4" s="9">
        <v>150</v>
      </c>
      <c r="D4" s="8" t="s">
        <v>9</v>
      </c>
      <c r="E4" s="32">
        <v>23.41</v>
      </c>
      <c r="F4" s="1">
        <v>0</v>
      </c>
      <c r="G4" s="2">
        <f>F4*C4</f>
        <v>0</v>
      </c>
    </row>
    <row r="5" spans="1:7" ht="19.7" customHeight="1" thickBot="1" x14ac:dyDescent="0.3">
      <c r="A5" s="5">
        <v>20907</v>
      </c>
      <c r="B5" s="6" t="s">
        <v>8</v>
      </c>
      <c r="C5" s="7">
        <v>70</v>
      </c>
      <c r="D5" s="8" t="s">
        <v>9</v>
      </c>
      <c r="E5" s="32">
        <v>84.87</v>
      </c>
      <c r="F5" s="1">
        <v>0</v>
      </c>
      <c r="G5" s="2">
        <f>F5*C5</f>
        <v>0</v>
      </c>
    </row>
    <row r="6" spans="1:7" ht="14.95" thickBot="1" x14ac:dyDescent="0.3">
      <c r="A6" s="27" t="s">
        <v>2</v>
      </c>
      <c r="B6" s="27"/>
      <c r="C6" s="27"/>
      <c r="D6" s="27"/>
      <c r="E6" s="27"/>
      <c r="F6" s="27"/>
      <c r="G6" s="3">
        <f>SUM(G3:G5)</f>
        <v>0</v>
      </c>
    </row>
    <row r="7" spans="1:7" ht="14.95" thickBot="1" x14ac:dyDescent="0.3">
      <c r="A7" s="27" t="s">
        <v>3</v>
      </c>
      <c r="B7" s="27"/>
      <c r="C7" s="27"/>
      <c r="D7" s="27"/>
      <c r="E7" s="27"/>
      <c r="F7" s="27"/>
      <c r="G7" s="3">
        <f>G6*0.21</f>
        <v>0</v>
      </c>
    </row>
    <row r="8" spans="1:7" ht="14.95" thickBot="1" x14ac:dyDescent="0.3">
      <c r="A8" s="27" t="s">
        <v>4</v>
      </c>
      <c r="B8" s="27"/>
      <c r="C8" s="27"/>
      <c r="D8" s="27"/>
      <c r="E8" s="27"/>
      <c r="F8" s="27"/>
      <c r="G8" s="3">
        <f>G6+G7</f>
        <v>0</v>
      </c>
    </row>
    <row r="11" spans="1:7" ht="14.95" thickBot="1" x14ac:dyDescent="0.3"/>
    <row r="12" spans="1:7" x14ac:dyDescent="0.25">
      <c r="B12" s="18" t="s">
        <v>49</v>
      </c>
      <c r="C12" s="19"/>
      <c r="D12" s="19"/>
      <c r="E12" s="19"/>
      <c r="F12" s="19"/>
      <c r="G12" s="20"/>
    </row>
    <row r="13" spans="1:7" x14ac:dyDescent="0.25">
      <c r="B13" s="21"/>
      <c r="C13" s="22"/>
      <c r="D13" s="22"/>
      <c r="E13" s="22"/>
      <c r="F13" s="22"/>
      <c r="G13" s="23"/>
    </row>
    <row r="14" spans="1:7" x14ac:dyDescent="0.25">
      <c r="B14" s="21"/>
      <c r="C14" s="22"/>
      <c r="D14" s="22"/>
      <c r="E14" s="22"/>
      <c r="F14" s="22"/>
      <c r="G14" s="23"/>
    </row>
    <row r="15" spans="1:7" x14ac:dyDescent="0.25">
      <c r="B15" s="21"/>
      <c r="C15" s="22"/>
      <c r="D15" s="22"/>
      <c r="E15" s="22"/>
      <c r="F15" s="22"/>
      <c r="G15" s="23"/>
    </row>
    <row r="16" spans="1:7" x14ac:dyDescent="0.25">
      <c r="B16" s="21"/>
      <c r="C16" s="22"/>
      <c r="D16" s="22"/>
      <c r="E16" s="22"/>
      <c r="F16" s="22"/>
      <c r="G16" s="23"/>
    </row>
    <row r="17" spans="2:7" x14ac:dyDescent="0.25">
      <c r="B17" s="21"/>
      <c r="C17" s="22"/>
      <c r="D17" s="22"/>
      <c r="E17" s="22"/>
      <c r="F17" s="22"/>
      <c r="G17" s="23"/>
    </row>
    <row r="18" spans="2:7" x14ac:dyDescent="0.25">
      <c r="B18" s="21"/>
      <c r="C18" s="22"/>
      <c r="D18" s="22"/>
      <c r="E18" s="22"/>
      <c r="F18" s="22"/>
      <c r="G18" s="23"/>
    </row>
    <row r="19" spans="2:7" x14ac:dyDescent="0.25">
      <c r="B19" s="21"/>
      <c r="C19" s="22"/>
      <c r="D19" s="22"/>
      <c r="E19" s="22"/>
      <c r="F19" s="22"/>
      <c r="G19" s="23"/>
    </row>
    <row r="20" spans="2:7" x14ac:dyDescent="0.25">
      <c r="B20" s="21"/>
      <c r="C20" s="22"/>
      <c r="D20" s="22"/>
      <c r="E20" s="22"/>
      <c r="F20" s="22"/>
      <c r="G20" s="23"/>
    </row>
    <row r="21" spans="2:7" x14ac:dyDescent="0.25">
      <c r="B21" s="21"/>
      <c r="C21" s="22"/>
      <c r="D21" s="22"/>
      <c r="E21" s="22"/>
      <c r="F21" s="22"/>
      <c r="G21" s="23"/>
    </row>
    <row r="22" spans="2:7" ht="14.95" thickBot="1" x14ac:dyDescent="0.3">
      <c r="B22" s="24"/>
      <c r="C22" s="25"/>
      <c r="D22" s="25"/>
      <c r="E22" s="25"/>
      <c r="F22" s="25"/>
      <c r="G22" s="26"/>
    </row>
  </sheetData>
  <sheetProtection algorithmName="SHA-512" hashValue="Bx8Ekybhw/KSN7jGwapacc8TuWJ/WanqFek2/A40RKh09oMDciHdYzyGnvYWEbPNMwCBwJkoa8NffeMi/paq7w==" saltValue="Z4ZvD0966ojKDCldZEDMEw==" spinCount="100000" sheet="1" objects="1" scenarios="1" formatCells="0" formatColumns="0" formatRows="0" insertColumns="0" autoFilter="0"/>
  <mergeCells count="6">
    <mergeCell ref="A1:G1"/>
    <mergeCell ref="B12:G22"/>
    <mergeCell ref="A6:F6"/>
    <mergeCell ref="A7:F7"/>
    <mergeCell ref="A8:F8"/>
    <mergeCell ref="C2:D2"/>
  </mergeCells>
  <conditionalFormatting sqref="A3:A5">
    <cfRule type="duplicateValues" dxfId="3" priority="2"/>
  </conditionalFormatting>
  <conditionalFormatting sqref="F3:F5">
    <cfRule type="cellIs" dxfId="2" priority="1" operator="greaterThan">
      <formula>E3</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7"/>
  <sheetViews>
    <sheetView zoomScaleNormal="100" workbookViewId="0">
      <pane ySplit="2" topLeftCell="A3" activePane="bottomLeft" state="frozen"/>
      <selection pane="bottomLeft" activeCell="H22" sqref="H22"/>
    </sheetView>
  </sheetViews>
  <sheetFormatPr baseColWidth="10" defaultColWidth="11.5" defaultRowHeight="13.6" x14ac:dyDescent="0.25"/>
  <cols>
    <col min="1" max="1" width="11.5" style="11"/>
    <col min="2" max="2" width="48" style="11" customWidth="1"/>
    <col min="3" max="3" width="11.5" style="11"/>
    <col min="4" max="5" width="17.75" style="11" customWidth="1"/>
    <col min="6" max="6" width="19.5" style="11" customWidth="1"/>
    <col min="7" max="7" width="29.25" style="11" customWidth="1"/>
    <col min="8" max="8" width="15.25" style="11" customWidth="1"/>
    <col min="9" max="16384" width="11.5" style="11"/>
  </cols>
  <sheetData>
    <row r="1" spans="1:8" ht="40.1" customHeight="1" thickBot="1" x14ac:dyDescent="0.3">
      <c r="A1" s="29" t="s">
        <v>14</v>
      </c>
      <c r="B1" s="29"/>
      <c r="C1" s="29"/>
      <c r="D1" s="29"/>
      <c r="E1" s="29"/>
      <c r="F1" s="29"/>
      <c r="G1" s="29"/>
      <c r="H1" s="29"/>
    </row>
    <row r="2" spans="1:8" ht="55.05" customHeight="1" thickBot="1" x14ac:dyDescent="0.3">
      <c r="A2" s="4" t="s">
        <v>1</v>
      </c>
      <c r="B2" s="4" t="s">
        <v>0</v>
      </c>
      <c r="C2" s="17" t="s">
        <v>20</v>
      </c>
      <c r="D2" s="28" t="s">
        <v>10</v>
      </c>
      <c r="E2" s="4" t="s">
        <v>48</v>
      </c>
      <c r="F2" s="17" t="s">
        <v>37</v>
      </c>
      <c r="G2" s="17"/>
      <c r="H2" s="4" t="s">
        <v>11</v>
      </c>
    </row>
    <row r="3" spans="1:8" ht="19.05" customHeight="1" thickBot="1" x14ac:dyDescent="0.3">
      <c r="A3" s="5">
        <v>20902</v>
      </c>
      <c r="B3" s="6" t="s">
        <v>21</v>
      </c>
      <c r="C3" s="12">
        <v>55</v>
      </c>
      <c r="D3" s="13" t="s">
        <v>22</v>
      </c>
      <c r="E3" s="31">
        <v>64.239999999999995</v>
      </c>
      <c r="F3" s="1">
        <v>0</v>
      </c>
      <c r="G3" s="14" t="s">
        <v>41</v>
      </c>
      <c r="H3" s="2">
        <f t="shared" ref="H3:H21" si="0">C3*F3</f>
        <v>0</v>
      </c>
    </row>
    <row r="4" spans="1:8" ht="19.05" customHeight="1" thickBot="1" x14ac:dyDescent="0.3">
      <c r="A4" s="5">
        <v>20909</v>
      </c>
      <c r="B4" s="6" t="s">
        <v>23</v>
      </c>
      <c r="C4" s="12">
        <v>125</v>
      </c>
      <c r="D4" s="13" t="s">
        <v>22</v>
      </c>
      <c r="E4" s="31">
        <v>11.47</v>
      </c>
      <c r="F4" s="1">
        <v>0</v>
      </c>
      <c r="G4" s="14" t="s">
        <v>42</v>
      </c>
      <c r="H4" s="2">
        <f t="shared" si="0"/>
        <v>0</v>
      </c>
    </row>
    <row r="5" spans="1:8" ht="19.05" customHeight="1" thickBot="1" x14ac:dyDescent="0.3">
      <c r="A5" s="5">
        <v>20910</v>
      </c>
      <c r="B5" s="6" t="s">
        <v>24</v>
      </c>
      <c r="C5" s="12">
        <v>60</v>
      </c>
      <c r="D5" s="13" t="s">
        <v>22</v>
      </c>
      <c r="E5" s="31">
        <v>7.29</v>
      </c>
      <c r="F5" s="1">
        <v>0</v>
      </c>
      <c r="G5" s="14" t="s">
        <v>43</v>
      </c>
      <c r="H5" s="2">
        <f t="shared" si="0"/>
        <v>0</v>
      </c>
    </row>
    <row r="6" spans="1:8" ht="50.95" customHeight="1" thickBot="1" x14ac:dyDescent="0.3">
      <c r="A6" s="5">
        <v>20912</v>
      </c>
      <c r="B6" s="6" t="s">
        <v>25</v>
      </c>
      <c r="C6" s="12">
        <v>100</v>
      </c>
      <c r="D6" s="13" t="s">
        <v>9</v>
      </c>
      <c r="E6" s="31">
        <v>1.24</v>
      </c>
      <c r="F6" s="1">
        <v>0</v>
      </c>
      <c r="G6" s="14" t="s">
        <v>44</v>
      </c>
      <c r="H6" s="2">
        <f t="shared" si="0"/>
        <v>0</v>
      </c>
    </row>
    <row r="7" spans="1:8" ht="50.95" customHeight="1" thickBot="1" x14ac:dyDescent="0.3">
      <c r="A7" s="5">
        <v>20913</v>
      </c>
      <c r="B7" s="6" t="s">
        <v>26</v>
      </c>
      <c r="C7" s="12">
        <v>100</v>
      </c>
      <c r="D7" s="13" t="s">
        <v>9</v>
      </c>
      <c r="E7" s="31">
        <v>1.32</v>
      </c>
      <c r="F7" s="1">
        <v>0</v>
      </c>
      <c r="G7" s="14" t="s">
        <v>44</v>
      </c>
      <c r="H7" s="2">
        <f t="shared" si="0"/>
        <v>0</v>
      </c>
    </row>
    <row r="8" spans="1:8" ht="54.2" customHeight="1" thickBot="1" x14ac:dyDescent="0.3">
      <c r="A8" s="5">
        <v>20916</v>
      </c>
      <c r="B8" s="6" t="s">
        <v>27</v>
      </c>
      <c r="C8" s="12">
        <v>50</v>
      </c>
      <c r="D8" s="13" t="s">
        <v>9</v>
      </c>
      <c r="E8" s="31">
        <v>9.25</v>
      </c>
      <c r="F8" s="1">
        <v>0</v>
      </c>
      <c r="G8" s="14" t="s">
        <v>45</v>
      </c>
      <c r="H8" s="2">
        <f t="shared" si="0"/>
        <v>0</v>
      </c>
    </row>
    <row r="9" spans="1:8" ht="19.05" customHeight="1" thickBot="1" x14ac:dyDescent="0.3">
      <c r="A9" s="5">
        <v>20917</v>
      </c>
      <c r="B9" s="6" t="s">
        <v>28</v>
      </c>
      <c r="C9" s="12">
        <v>15</v>
      </c>
      <c r="D9" s="13" t="s">
        <v>22</v>
      </c>
      <c r="E9" s="31">
        <v>17.57</v>
      </c>
      <c r="F9" s="1">
        <v>0</v>
      </c>
      <c r="G9" s="14" t="s">
        <v>46</v>
      </c>
      <c r="H9" s="2">
        <f t="shared" si="0"/>
        <v>0</v>
      </c>
    </row>
    <row r="10" spans="1:8" ht="19.05" customHeight="1" thickBot="1" x14ac:dyDescent="0.3">
      <c r="A10" s="5">
        <v>20919</v>
      </c>
      <c r="B10" s="6" t="s">
        <v>15</v>
      </c>
      <c r="C10" s="12">
        <v>30</v>
      </c>
      <c r="D10" s="13" t="s">
        <v>9</v>
      </c>
      <c r="E10" s="31">
        <v>34.54</v>
      </c>
      <c r="F10" s="1">
        <v>0</v>
      </c>
      <c r="G10" s="14" t="s">
        <v>39</v>
      </c>
      <c r="H10" s="2">
        <f t="shared" si="0"/>
        <v>0</v>
      </c>
    </row>
    <row r="11" spans="1:8" ht="53.85" customHeight="1" thickBot="1" x14ac:dyDescent="0.3">
      <c r="A11" s="5">
        <v>20941</v>
      </c>
      <c r="B11" s="6" t="s">
        <v>38</v>
      </c>
      <c r="C11" s="12">
        <v>2</v>
      </c>
      <c r="D11" s="13" t="s">
        <v>29</v>
      </c>
      <c r="E11" s="31">
        <v>91.54</v>
      </c>
      <c r="F11" s="1">
        <v>0</v>
      </c>
      <c r="G11" s="14" t="s">
        <v>47</v>
      </c>
      <c r="H11" s="2">
        <f t="shared" si="0"/>
        <v>0</v>
      </c>
    </row>
    <row r="12" spans="1:8" ht="19.05" customHeight="1" thickBot="1" x14ac:dyDescent="0.3">
      <c r="A12" s="5">
        <v>20942</v>
      </c>
      <c r="B12" s="6" t="s">
        <v>30</v>
      </c>
      <c r="C12" s="12">
        <v>15</v>
      </c>
      <c r="D12" s="13" t="s">
        <v>9</v>
      </c>
      <c r="E12" s="31">
        <v>77.14</v>
      </c>
      <c r="F12" s="1">
        <v>0</v>
      </c>
      <c r="G12" s="14" t="s">
        <v>39</v>
      </c>
      <c r="H12" s="2">
        <f t="shared" si="0"/>
        <v>0</v>
      </c>
    </row>
    <row r="13" spans="1:8" ht="19.05" customHeight="1" thickBot="1" x14ac:dyDescent="0.3">
      <c r="A13" s="5">
        <v>20948</v>
      </c>
      <c r="B13" s="6" t="s">
        <v>31</v>
      </c>
      <c r="C13" s="12">
        <v>250</v>
      </c>
      <c r="D13" s="13" t="s">
        <v>9</v>
      </c>
      <c r="E13" s="31">
        <v>3.22</v>
      </c>
      <c r="F13" s="1">
        <v>0</v>
      </c>
      <c r="G13" s="14" t="s">
        <v>39</v>
      </c>
      <c r="H13" s="2">
        <f t="shared" si="0"/>
        <v>0</v>
      </c>
    </row>
    <row r="14" spans="1:8" ht="19.05" customHeight="1" thickBot="1" x14ac:dyDescent="0.3">
      <c r="A14" s="5">
        <v>20950</v>
      </c>
      <c r="B14" s="6" t="s">
        <v>32</v>
      </c>
      <c r="C14" s="12">
        <v>5</v>
      </c>
      <c r="D14" s="13" t="s">
        <v>9</v>
      </c>
      <c r="E14" s="31">
        <v>55.72</v>
      </c>
      <c r="F14" s="1">
        <v>0</v>
      </c>
      <c r="G14" s="14" t="s">
        <v>39</v>
      </c>
      <c r="H14" s="2">
        <f t="shared" si="0"/>
        <v>0</v>
      </c>
    </row>
    <row r="15" spans="1:8" ht="19.05" customHeight="1" thickBot="1" x14ac:dyDescent="0.3">
      <c r="A15" s="5">
        <v>20951</v>
      </c>
      <c r="B15" s="6" t="s">
        <v>33</v>
      </c>
      <c r="C15" s="12">
        <v>5</v>
      </c>
      <c r="D15" s="13" t="s">
        <v>9</v>
      </c>
      <c r="E15" s="31">
        <v>45.24</v>
      </c>
      <c r="F15" s="1">
        <v>0</v>
      </c>
      <c r="G15" s="14" t="s">
        <v>39</v>
      </c>
      <c r="H15" s="2">
        <f t="shared" si="0"/>
        <v>0</v>
      </c>
    </row>
    <row r="16" spans="1:8" ht="19.05" customHeight="1" thickBot="1" x14ac:dyDescent="0.3">
      <c r="A16" s="5">
        <v>20955</v>
      </c>
      <c r="B16" s="6" t="s">
        <v>12</v>
      </c>
      <c r="C16" s="13">
        <v>500</v>
      </c>
      <c r="D16" s="13" t="s">
        <v>9</v>
      </c>
      <c r="E16" s="31">
        <v>1.44</v>
      </c>
      <c r="F16" s="1">
        <v>0</v>
      </c>
      <c r="G16" s="14" t="s">
        <v>39</v>
      </c>
      <c r="H16" s="2">
        <f t="shared" si="0"/>
        <v>0</v>
      </c>
    </row>
    <row r="17" spans="1:8" ht="19.05" customHeight="1" thickBot="1" x14ac:dyDescent="0.3">
      <c r="A17" s="5">
        <v>60702</v>
      </c>
      <c r="B17" s="6" t="s">
        <v>34</v>
      </c>
      <c r="C17" s="12">
        <v>15</v>
      </c>
      <c r="D17" s="13" t="s">
        <v>9</v>
      </c>
      <c r="E17" s="31">
        <v>18.649999999999999</v>
      </c>
      <c r="F17" s="1">
        <v>0</v>
      </c>
      <c r="G17" s="14" t="s">
        <v>39</v>
      </c>
      <c r="H17" s="2">
        <f t="shared" si="0"/>
        <v>0</v>
      </c>
    </row>
    <row r="18" spans="1:8" ht="19.05" customHeight="1" thickBot="1" x14ac:dyDescent="0.3">
      <c r="A18" s="5">
        <v>60709</v>
      </c>
      <c r="B18" s="6" t="s">
        <v>16</v>
      </c>
      <c r="C18" s="13">
        <v>5</v>
      </c>
      <c r="D18" s="13" t="s">
        <v>9</v>
      </c>
      <c r="E18" s="31">
        <v>80.59</v>
      </c>
      <c r="F18" s="1">
        <v>0</v>
      </c>
      <c r="G18" s="14" t="s">
        <v>39</v>
      </c>
      <c r="H18" s="2">
        <f t="shared" si="0"/>
        <v>0</v>
      </c>
    </row>
    <row r="19" spans="1:8" ht="19.05" customHeight="1" thickBot="1" x14ac:dyDescent="0.3">
      <c r="A19" s="15">
        <v>60780</v>
      </c>
      <c r="B19" s="6" t="s">
        <v>35</v>
      </c>
      <c r="C19" s="13">
        <v>4</v>
      </c>
      <c r="D19" s="13" t="s">
        <v>9</v>
      </c>
      <c r="E19" s="31">
        <v>63.48</v>
      </c>
      <c r="F19" s="1">
        <v>0</v>
      </c>
      <c r="G19" s="14" t="s">
        <v>39</v>
      </c>
      <c r="H19" s="2">
        <f t="shared" si="0"/>
        <v>0</v>
      </c>
    </row>
    <row r="20" spans="1:8" ht="19.05" customHeight="1" thickBot="1" x14ac:dyDescent="0.3">
      <c r="A20" s="15">
        <v>60783</v>
      </c>
      <c r="B20" s="6" t="s">
        <v>17</v>
      </c>
      <c r="C20" s="13">
        <v>20</v>
      </c>
      <c r="D20" s="13" t="s">
        <v>9</v>
      </c>
      <c r="E20" s="31">
        <v>14.4</v>
      </c>
      <c r="F20" s="1">
        <v>0</v>
      </c>
      <c r="G20" s="14" t="s">
        <v>39</v>
      </c>
      <c r="H20" s="2">
        <f t="shared" si="0"/>
        <v>0</v>
      </c>
    </row>
    <row r="21" spans="1:8" ht="19.05" customHeight="1" thickBot="1" x14ac:dyDescent="0.3">
      <c r="A21" s="5">
        <v>62883</v>
      </c>
      <c r="B21" s="6" t="s">
        <v>18</v>
      </c>
      <c r="C21" s="12">
        <v>24</v>
      </c>
      <c r="D21" s="13" t="s">
        <v>36</v>
      </c>
      <c r="E21" s="31">
        <v>90.95</v>
      </c>
      <c r="F21" s="1">
        <v>0</v>
      </c>
      <c r="G21" s="14" t="s">
        <v>40</v>
      </c>
      <c r="H21" s="2">
        <f t="shared" si="0"/>
        <v>0</v>
      </c>
    </row>
    <row r="22" spans="1:8" ht="14.95" customHeight="1" thickBot="1" x14ac:dyDescent="0.3">
      <c r="A22" s="27" t="s">
        <v>2</v>
      </c>
      <c r="B22" s="27"/>
      <c r="C22" s="27"/>
      <c r="D22" s="27"/>
      <c r="E22" s="27"/>
      <c r="F22" s="27"/>
      <c r="G22" s="10"/>
      <c r="H22" s="3">
        <f>SUM(H3:H21)</f>
        <v>0</v>
      </c>
    </row>
    <row r="23" spans="1:8" ht="14.95" customHeight="1" thickBot="1" x14ac:dyDescent="0.3">
      <c r="A23" s="27" t="s">
        <v>3</v>
      </c>
      <c r="B23" s="27"/>
      <c r="C23" s="27"/>
      <c r="D23" s="27"/>
      <c r="E23" s="27"/>
      <c r="F23" s="27"/>
      <c r="G23" s="10"/>
      <c r="H23" s="3">
        <f>H22*0.21</f>
        <v>0</v>
      </c>
    </row>
    <row r="24" spans="1:8" ht="14.95" customHeight="1" thickBot="1" x14ac:dyDescent="0.3">
      <c r="A24" s="27" t="s">
        <v>4</v>
      </c>
      <c r="B24" s="27"/>
      <c r="C24" s="27"/>
      <c r="D24" s="27"/>
      <c r="E24" s="27"/>
      <c r="F24" s="27"/>
      <c r="G24" s="10"/>
      <c r="H24" s="3">
        <f>H22+H23</f>
        <v>0</v>
      </c>
    </row>
    <row r="25" spans="1:8" x14ac:dyDescent="0.25">
      <c r="A25" s="16" t="s">
        <v>5</v>
      </c>
    </row>
    <row r="26" spans="1:8" ht="14.3" thickBot="1" x14ac:dyDescent="0.3"/>
    <row r="27" spans="1:8" ht="14.95" customHeight="1" x14ac:dyDescent="0.25">
      <c r="B27" s="18" t="s">
        <v>50</v>
      </c>
      <c r="C27" s="19"/>
      <c r="D27" s="19"/>
      <c r="E27" s="19"/>
      <c r="F27" s="19"/>
      <c r="G27" s="19"/>
      <c r="H27" s="20"/>
    </row>
    <row r="28" spans="1:8" x14ac:dyDescent="0.25">
      <c r="B28" s="21"/>
      <c r="C28" s="22"/>
      <c r="D28" s="22"/>
      <c r="E28" s="22"/>
      <c r="F28" s="22"/>
      <c r="G28" s="22"/>
      <c r="H28" s="23"/>
    </row>
    <row r="29" spans="1:8" x14ac:dyDescent="0.25">
      <c r="B29" s="21"/>
      <c r="C29" s="22"/>
      <c r="D29" s="22"/>
      <c r="E29" s="22"/>
      <c r="F29" s="22"/>
      <c r="G29" s="22"/>
      <c r="H29" s="23"/>
    </row>
    <row r="30" spans="1:8" x14ac:dyDescent="0.25">
      <c r="B30" s="21"/>
      <c r="C30" s="22"/>
      <c r="D30" s="22"/>
      <c r="E30" s="22"/>
      <c r="F30" s="22"/>
      <c r="G30" s="22"/>
      <c r="H30" s="23"/>
    </row>
    <row r="31" spans="1:8" x14ac:dyDescent="0.25">
      <c r="B31" s="21"/>
      <c r="C31" s="22"/>
      <c r="D31" s="22"/>
      <c r="E31" s="22"/>
      <c r="F31" s="22"/>
      <c r="G31" s="22"/>
      <c r="H31" s="23"/>
    </row>
    <row r="32" spans="1:8" x14ac:dyDescent="0.25">
      <c r="B32" s="21"/>
      <c r="C32" s="22"/>
      <c r="D32" s="22"/>
      <c r="E32" s="22"/>
      <c r="F32" s="22"/>
      <c r="G32" s="22"/>
      <c r="H32" s="23"/>
    </row>
    <row r="33" spans="2:8" x14ac:dyDescent="0.25">
      <c r="B33" s="21"/>
      <c r="C33" s="22"/>
      <c r="D33" s="22"/>
      <c r="E33" s="22"/>
      <c r="F33" s="22"/>
      <c r="G33" s="22"/>
      <c r="H33" s="23"/>
    </row>
    <row r="34" spans="2:8" x14ac:dyDescent="0.25">
      <c r="B34" s="21"/>
      <c r="C34" s="22"/>
      <c r="D34" s="22"/>
      <c r="E34" s="22"/>
      <c r="F34" s="22"/>
      <c r="G34" s="22"/>
      <c r="H34" s="23"/>
    </row>
    <row r="35" spans="2:8" x14ac:dyDescent="0.25">
      <c r="B35" s="21"/>
      <c r="C35" s="22"/>
      <c r="D35" s="22"/>
      <c r="E35" s="22"/>
      <c r="F35" s="22"/>
      <c r="G35" s="22"/>
      <c r="H35" s="23"/>
    </row>
    <row r="36" spans="2:8" x14ac:dyDescent="0.25">
      <c r="B36" s="21"/>
      <c r="C36" s="22"/>
      <c r="D36" s="22"/>
      <c r="E36" s="22"/>
      <c r="F36" s="22"/>
      <c r="G36" s="22"/>
      <c r="H36" s="23"/>
    </row>
    <row r="37" spans="2:8" ht="14.3" thickBot="1" x14ac:dyDescent="0.3">
      <c r="B37" s="24"/>
      <c r="C37" s="25"/>
      <c r="D37" s="25"/>
      <c r="E37" s="25"/>
      <c r="F37" s="25"/>
      <c r="G37" s="25"/>
      <c r="H37" s="26"/>
    </row>
  </sheetData>
  <sheetProtection algorithmName="SHA-512" hashValue="R61h7/eetUdBSGA3Xisbyhqlp64im271nUx7F2fdPjpwk6XUrOAECgCrAR2m5WLIXw5oFJb/fI4NtcXuwvMKfg==" saltValue="a6b6LK9esPWPvExmK3snHw==" spinCount="100000" sheet="1" objects="1" scenarios="1" formatCells="0" formatColumns="0" formatRows="0" insertColumns="0" autoFilter="0"/>
  <mergeCells count="7">
    <mergeCell ref="B27:H37"/>
    <mergeCell ref="C2:D2"/>
    <mergeCell ref="A1:H1"/>
    <mergeCell ref="A22:F22"/>
    <mergeCell ref="A23:F23"/>
    <mergeCell ref="A24:F24"/>
    <mergeCell ref="F2:G2"/>
  </mergeCells>
  <conditionalFormatting sqref="A3:A21">
    <cfRule type="duplicateValues" dxfId="1" priority="5"/>
  </conditionalFormatting>
  <conditionalFormatting sqref="F3:F21">
    <cfRule type="cellIs" dxfId="0" priority="1" operator="greaterThan">
      <formula>E3</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 1</vt:lpstr>
      <vt:lpstr>LOTE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2023-10-09T17:35:47Z</dcterms:created>
  <dcterms:modified xsi:type="dcterms:W3CDTF">2024-04-22T21:36:19Z</dcterms:modified>
</cp:coreProperties>
</file>