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filterPrivacy="1" defaultThemeVersion="166925"/>
  <xr:revisionPtr revIDLastSave="0" documentId="13_ncr:1_{4775A64C-6E14-47CD-8287-EBC6A11A303E}" xr6:coauthVersionLast="47" xr6:coauthVersionMax="47" xr10:uidLastSave="{00000000-0000-0000-0000-000000000000}"/>
  <bookViews>
    <workbookView xWindow="-108" yWindow="-108" windowWidth="23256" windowHeight="12576" xr2:uid="{D9DA3A4F-3270-40A2-B0D8-24AE3E6C3EA8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7" i="1" l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99" i="1" l="1"/>
  <c r="H100" i="1" s="1"/>
  <c r="H101" i="1" s="1"/>
</calcChain>
</file>

<file path=xl/sharedStrings.xml><?xml version="1.0" encoding="utf-8"?>
<sst xmlns="http://schemas.openxmlformats.org/spreadsheetml/2006/main" count="258" uniqueCount="141">
  <si>
    <t>OFERTA ECONÓMICA</t>
  </si>
  <si>
    <t>OFERENTE:</t>
  </si>
  <si>
    <t>Código</t>
  </si>
  <si>
    <t>Matrícula</t>
  </si>
  <si>
    <t>Denominación</t>
  </si>
  <si>
    <t>Operación</t>
  </si>
  <si>
    <t>Cantidades estimadas</t>
  </si>
  <si>
    <t>Precio unitario sin IVA (€)</t>
  </si>
  <si>
    <t>Total parcial
sin IVA (€)</t>
  </si>
  <si>
    <t>B92D MOTOR ELECTRICO J9P</t>
  </si>
  <si>
    <t>REVISIÓN</t>
  </si>
  <si>
    <t>VENTILADOR COMPLETO</t>
  </si>
  <si>
    <t>EXTRACTOR HELICOIDAL H-20 (CABINA)</t>
  </si>
  <si>
    <t>VENTILADOR RG31P-4 DK.6K.1L</t>
  </si>
  <si>
    <t>VENTILADOR ROTOLINE 28 220V 100HZ</t>
  </si>
  <si>
    <t>MOTOR TIPO C-132M/4 8'5 KW.</t>
  </si>
  <si>
    <t>MOTOR ARRANQUE COMPRESOR IEC160M 12 KW</t>
  </si>
  <si>
    <t>CONJUNTO VENTILADOR 3E1</t>
  </si>
  <si>
    <t>MOTOR COMPRESOR C132 M4 8´5KW.</t>
  </si>
  <si>
    <t>CONJUNTO EXTRACTOR COCHE MOTOR (AIRE A.)</t>
  </si>
  <si>
    <t>CONJUNTO EXTRACTOR</t>
  </si>
  <si>
    <t>MOTOR CONDENSADOR A.A. SALA  COD.646B142</t>
  </si>
  <si>
    <t>VENTILADOR RESISTENCIA DE FRENO</t>
  </si>
  <si>
    <t>MOTOVENTILADOR FP 50 16F 05/S/100L-2/4</t>
  </si>
  <si>
    <t>VENTILADOR CENTRÍFUGO    REF.211EZ23519B</t>
  </si>
  <si>
    <t>MOTOR VENTIL. 400V/50Hz.033HP COD.562006</t>
  </si>
  <si>
    <t>MOTOR ELÉCTRICO TRIFÁSICO</t>
  </si>
  <si>
    <t>MOTOR ELÉCTRICO  (Rebobinado inducido y estator)</t>
  </si>
  <si>
    <t>REPARACIÓN</t>
  </si>
  <si>
    <t>I13404</t>
  </si>
  <si>
    <t>MOTOR ELÉCTRICO  (Rebobinado de inducido)</t>
  </si>
  <si>
    <t>REBOBINADO</t>
  </si>
  <si>
    <t>E13404</t>
  </si>
  <si>
    <t>MOTOR ELÉCTRICO  (Rebobinado de estator)</t>
  </si>
  <si>
    <t>I71411</t>
  </si>
  <si>
    <t>INDUCIDO COMPLETO MONTADO SKH</t>
  </si>
  <si>
    <t>E72488</t>
  </si>
  <si>
    <t>B92D MOTOR ELECTRICO J9P (Rebobinado de estator)</t>
  </si>
  <si>
    <t>I72488</t>
  </si>
  <si>
    <t>B92D MOTOR ELECTRICO J9P (Rebobinado de inducido)</t>
  </si>
  <si>
    <t>B92D MOTOR ELECTRICO J9P (Rebobinado de estator e inducido)</t>
  </si>
  <si>
    <t>ASPIRADOR 5000 2S RE. VIAJEROS</t>
  </si>
  <si>
    <t>EXTRAC.ROTOLINE N30 0,84-2V COD.680D3593</t>
  </si>
  <si>
    <t>MOTOR EVAPORADOR             COD.646B171</t>
  </si>
  <si>
    <t>MOTOR CONDENSADOR            COD.646B195</t>
  </si>
  <si>
    <t>MOTOR SALA COD646B145</t>
  </si>
  <si>
    <t>VENTILADOR ROTOLINE 30-0, 84-2V</t>
  </si>
  <si>
    <t>MOTOR EVAPORADOR             COD.646B245</t>
  </si>
  <si>
    <t>VENTILADOR COFRE ALTA TENSION</t>
  </si>
  <si>
    <t>VENTILADOR EXTERNO  6489 004-15</t>
  </si>
  <si>
    <t>MOTOR CONDENSADOR SALA COD. 646B246</t>
  </si>
  <si>
    <t>GRUPO MOTOR-VENTILADOR DEL EVAPORADOR</t>
  </si>
  <si>
    <t>C32701</t>
  </si>
  <si>
    <t>MOTOR COMPRESOR             &amp;-CA87675400</t>
  </si>
  <si>
    <t>C32913</t>
  </si>
  <si>
    <t>VENTILADOR EXTERNO 50 HZ &amp;-CA87600800M02</t>
  </si>
  <si>
    <t>S/M1</t>
  </si>
  <si>
    <t>S/M</t>
  </si>
  <si>
    <t>MOTOR COMPRESOR SIN ACEITE</t>
  </si>
  <si>
    <t>S/M2</t>
  </si>
  <si>
    <t>MOTOR TRASLACION PUENTE GRÚA ABUS</t>
  </si>
  <si>
    <t>S/M3</t>
  </si>
  <si>
    <t>MOTOR TRASLACIÓN POLIPASTO ABUS</t>
  </si>
  <si>
    <t>ZBMB</t>
  </si>
  <si>
    <t>ESTATOR MOTOR ELEVADOR</t>
  </si>
  <si>
    <t>S/M5</t>
  </si>
  <si>
    <t>MOTOR ELEVADOR DE MESA</t>
  </si>
  <si>
    <t>VENTILADOR                    REF. AXV35</t>
  </si>
  <si>
    <t>S/M6</t>
  </si>
  <si>
    <t>MOTOR EVAPORADOR MERAK  3000</t>
  </si>
  <si>
    <t>S/M7</t>
  </si>
  <si>
    <t>MOTOR MODULO CONDENSADOR 3000</t>
  </si>
  <si>
    <t>C31021</t>
  </si>
  <si>
    <t>SUB. VENTILADOR - SEPSA </t>
  </si>
  <si>
    <t>S/M8</t>
  </si>
  <si>
    <t>MOTOR SUB. VENTILADOR - </t>
  </si>
  <si>
    <t>Z90046</t>
  </si>
  <si>
    <t>Ventilador convertidor estatico monotensión</t>
  </si>
  <si>
    <t>Z90061</t>
  </si>
  <si>
    <t>Ventilador convertidor estatico bitensión</t>
  </si>
  <si>
    <t>TRAFOS 52,5 VA 2X75/380V</t>
  </si>
  <si>
    <t>E77102</t>
  </si>
  <si>
    <t xml:space="preserve">ESTATOR MOTOR VENTILADOR </t>
  </si>
  <si>
    <t>E78119</t>
  </si>
  <si>
    <t>ESTATOR EXTRACTOR HELICOIDAL H-20 (CABINA)</t>
  </si>
  <si>
    <t>E78124</t>
  </si>
  <si>
    <t>ESTATOR DE MOTOR EXTRACTOR DE CABINA</t>
  </si>
  <si>
    <t>E78525</t>
  </si>
  <si>
    <t>ESTATOR ASPIRADOR 5000 2S RE. VIAJEROS</t>
  </si>
  <si>
    <t>E88901</t>
  </si>
  <si>
    <t>ESTATOR MOTOR TIPO C-132M/4 8'5 KW.</t>
  </si>
  <si>
    <t>E175012</t>
  </si>
  <si>
    <t>ESTATOR MOTOR CONDENSADOR            COD.646B195</t>
  </si>
  <si>
    <t>E188901</t>
  </si>
  <si>
    <t>ESTATOR MOTOR COMPRESOR C132 M4 8´5KW.</t>
  </si>
  <si>
    <t>E189406</t>
  </si>
  <si>
    <t>ESTATOR MOTOR CONDENSADOR A.A. SALA  COD.646B142</t>
  </si>
  <si>
    <t>E270203</t>
  </si>
  <si>
    <t>ESTATOR MOTOR VENTILADOR RESISTENCIA DE FRENO</t>
  </si>
  <si>
    <t>E270603</t>
  </si>
  <si>
    <t>ESTATOR MOTOR VENTILADOR CENTRÍFUGO    REF.211EZ23519B</t>
  </si>
  <si>
    <t>E271514</t>
  </si>
  <si>
    <t>ESTATOR MOTOR VENTIL. 400V/50Hz.033HP COD.562006</t>
  </si>
  <si>
    <t>E271703</t>
  </si>
  <si>
    <t>ESTATOR MOTOR ELÉCTRICO TRIFÁSICO</t>
  </si>
  <si>
    <t>E276408</t>
  </si>
  <si>
    <t>ESTATOR MOTOR VENTILADOR ROTOLINE 30-0, 84-2V</t>
  </si>
  <si>
    <t>E276469</t>
  </si>
  <si>
    <t>ESTATOR MOTOR EVAPORADOR             COD.646B245</t>
  </si>
  <si>
    <t>E280304</t>
  </si>
  <si>
    <t>ESTATOR VENTILADOR COFRE ALTA TENSION</t>
  </si>
  <si>
    <t>E281803</t>
  </si>
  <si>
    <t>ESTATOR VENTILADOR EXTERNO  6489 004-15</t>
  </si>
  <si>
    <t>E403301</t>
  </si>
  <si>
    <t>ESTATOR GRUPO MOTOR-VENTILADOR DEL EVAPORADOR</t>
  </si>
  <si>
    <t>EC32701</t>
  </si>
  <si>
    <t>ESTATOR MOTOR COMPRESOR             &amp;-CA87675400</t>
  </si>
  <si>
    <t>EC32913</t>
  </si>
  <si>
    <t>EMCSA</t>
  </si>
  <si>
    <t>ESTATOR MOTOR COMPRESOR SIN ACEITE</t>
  </si>
  <si>
    <t>INDUCIDO COMPLETO MONTADO (MOTOR SKH C-5000)</t>
  </si>
  <si>
    <t>IMPREGNACIÓN</t>
  </si>
  <si>
    <t>INDUCIDO MOTOR TRACCIÓN ABS (5000)</t>
  </si>
  <si>
    <t>CARCASA MOTOR TRACCIÓN ABS (5000)</t>
  </si>
  <si>
    <t>ESTATOR SIMPLE (MOTOR BAS)</t>
  </si>
  <si>
    <t>ENCASQUILLADO DE TAPAS</t>
  </si>
  <si>
    <t>ENCASQUILLADO</t>
  </si>
  <si>
    <t>EJ77102</t>
  </si>
  <si>
    <t>CAMBIO DE EJE VENTILADOR COMPLETO</t>
  </si>
  <si>
    <t>CAMBIO EJE</t>
  </si>
  <si>
    <t>EJ72488</t>
  </si>
  <si>
    <t>CAMBIO DE EJE B92D MOTOR ELECTRICO J9P</t>
  </si>
  <si>
    <t>EJ403301</t>
  </si>
  <si>
    <t>CAMBIO DE EJE GRUPO MOTOR-VENTILADOR DEL EVAPORADOR</t>
  </si>
  <si>
    <t>TOTAL OFERTA SIN IVA (€):</t>
  </si>
  <si>
    <t>IMPORTE DEL IVA (€):</t>
  </si>
  <si>
    <t>TOTAL OFERTA CON IVA (€):</t>
  </si>
  <si>
    <t>ESTATOR VENTILADOR EXTERNO 50 HZ &amp;-CA87600800M02</t>
  </si>
  <si>
    <t xml:space="preserve">Gastos Generales (%): </t>
  </si>
  <si>
    <t>Beneficio Industrial (%):</t>
  </si>
  <si>
    <t>Precio unitario máximo (€)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</si>
</sst>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1F4E78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theme="4" tint="0.59999389629810485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44546A"/>
      </right>
      <top style="medium">
        <color rgb="FF44546A"/>
      </top>
      <bottom style="double">
        <color rgb="FF44546A"/>
      </bottom>
      <diagonal/>
    </border>
    <border>
      <left/>
      <right style="medium">
        <color rgb="FF44546A"/>
      </right>
      <top style="medium">
        <color rgb="FF44546A"/>
      </top>
      <bottom style="medium">
        <color rgb="FF44546A"/>
      </bottom>
      <diagonal/>
    </border>
    <border>
      <left style="medium">
        <color rgb="FF1F497D"/>
      </left>
      <right style="medium">
        <color rgb="FF1F497D"/>
      </right>
      <top/>
      <bottom style="medium">
        <color rgb="FF1F497D"/>
      </bottom>
      <diagonal/>
    </border>
    <border>
      <left/>
      <right style="medium">
        <color rgb="FF1F497D"/>
      </right>
      <top/>
      <bottom style="medium">
        <color rgb="FF1F497D"/>
      </bottom>
      <diagonal/>
    </border>
    <border>
      <left style="medium">
        <color rgb="FF1F497D"/>
      </left>
      <right style="medium">
        <color rgb="FF1F497D"/>
      </right>
      <top style="double">
        <color indexed="64"/>
      </top>
      <bottom style="medium">
        <color rgb="FF1F497D"/>
      </bottom>
      <diagonal/>
    </border>
    <border>
      <left style="medium">
        <color rgb="FF1F497D"/>
      </left>
      <right style="medium">
        <color rgb="FF1F497D"/>
      </right>
      <top style="double">
        <color rgb="FF44546A"/>
      </top>
      <bottom style="medium">
        <color rgb="FF44546A"/>
      </bottom>
      <diagonal/>
    </border>
    <border>
      <left style="medium">
        <color rgb="FF1F497D"/>
      </left>
      <right style="medium">
        <color rgb="FF1F497D"/>
      </right>
      <top style="medium">
        <color rgb="FF1F497D"/>
      </top>
      <bottom style="medium">
        <color rgb="FF1F497D"/>
      </bottom>
      <diagonal/>
    </border>
    <border>
      <left style="medium">
        <color rgb="FF1F497D"/>
      </left>
      <right style="medium">
        <color rgb="FF1F497D"/>
      </right>
      <top style="medium">
        <color rgb="FF44546A"/>
      </top>
      <bottom style="medium">
        <color rgb="FF44546A"/>
      </bottom>
      <diagonal/>
    </border>
    <border>
      <left style="medium">
        <color rgb="FF1F497D"/>
      </left>
      <right style="medium">
        <color rgb="FF1F497D"/>
      </right>
      <top style="double">
        <color rgb="FF1F497D"/>
      </top>
      <bottom style="medium">
        <color rgb="FF1F497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44546A"/>
      </right>
      <top style="medium">
        <color rgb="FF44546A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1">
    <xf numFmtId="0" fontId="0" fillId="0" borderId="0" xfId="0"/>
    <xf numFmtId="49" fontId="3" fillId="5" borderId="8" xfId="1" applyNumberFormat="1" applyFont="1" applyFill="1" applyBorder="1" applyAlignment="1" applyProtection="1">
      <alignment horizontal="left" vertical="center" wrapText="1"/>
    </xf>
    <xf numFmtId="164" fontId="4" fillId="2" borderId="11" xfId="0" applyNumberFormat="1" applyFont="1" applyFill="1" applyBorder="1" applyProtection="1">
      <protection locked="0"/>
    </xf>
    <xf numFmtId="49" fontId="3" fillId="5" borderId="13" xfId="1" applyNumberFormat="1" applyFont="1" applyFill="1" applyBorder="1" applyAlignment="1" applyProtection="1">
      <alignment horizontal="left" vertical="center" wrapText="1"/>
    </xf>
    <xf numFmtId="0" fontId="3" fillId="5" borderId="13" xfId="1" applyNumberFormat="1" applyFont="1" applyFill="1" applyBorder="1" applyAlignment="1" applyProtection="1">
      <alignment horizontal="right"/>
    </xf>
    <xf numFmtId="10" fontId="4" fillId="2" borderId="14" xfId="0" applyNumberFormat="1" applyFont="1" applyFill="1" applyBorder="1" applyProtection="1">
      <protection locked="0"/>
    </xf>
    <xf numFmtId="164" fontId="4" fillId="2" borderId="9" xfId="0" applyNumberFormat="1" applyFont="1" applyFill="1" applyBorder="1" applyProtection="1">
      <protection locked="0"/>
    </xf>
    <xf numFmtId="44" fontId="3" fillId="5" borderId="13" xfId="1" applyFont="1" applyFill="1" applyBorder="1" applyAlignment="1" applyProtection="1">
      <alignment horizontal="right"/>
    </xf>
    <xf numFmtId="0" fontId="0" fillId="2" borderId="2" xfId="0" applyFill="1" applyBorder="1" applyAlignment="1" applyProtection="1">
      <alignment horizontal="center"/>
      <protection locked="0"/>
    </xf>
    <xf numFmtId="0" fontId="0" fillId="2" borderId="3" xfId="0" applyFill="1" applyBorder="1" applyAlignment="1" applyProtection="1">
      <alignment horizontal="center"/>
      <protection locked="0"/>
    </xf>
    <xf numFmtId="0" fontId="0" fillId="2" borderId="4" xfId="0" applyFill="1" applyBorder="1" applyAlignment="1" applyProtection="1">
      <alignment horizont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1" xfId="0" applyBorder="1" applyProtection="1"/>
    <xf numFmtId="49" fontId="0" fillId="0" borderId="0" xfId="0" applyNumberFormat="1" applyProtection="1"/>
    <xf numFmtId="0" fontId="2" fillId="3" borderId="5" xfId="0" applyFont="1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center" vertical="center" wrapText="1"/>
    </xf>
    <xf numFmtId="0" fontId="2" fillId="3" borderId="6" xfId="0" applyFont="1" applyFill="1" applyBorder="1" applyAlignment="1" applyProtection="1">
      <alignment horizontal="center" vertical="center" wrapText="1"/>
    </xf>
    <xf numFmtId="0" fontId="3" fillId="4" borderId="7" xfId="0" applyFont="1" applyFill="1" applyBorder="1" applyAlignment="1" applyProtection="1">
      <alignment horizontal="center" vertical="center" wrapText="1"/>
    </xf>
    <xf numFmtId="0" fontId="3" fillId="4" borderId="8" xfId="0" applyFont="1" applyFill="1" applyBorder="1" applyAlignment="1" applyProtection="1">
      <alignment horizontal="center" vertical="center" wrapText="1"/>
    </xf>
    <xf numFmtId="0" fontId="3" fillId="4" borderId="8" xfId="0" applyFont="1" applyFill="1" applyBorder="1" applyAlignment="1" applyProtection="1">
      <alignment horizontal="left" vertical="center" wrapText="1"/>
    </xf>
    <xf numFmtId="164" fontId="4" fillId="0" borderId="10" xfId="0" applyNumberFormat="1" applyFont="1" applyBorder="1" applyProtection="1"/>
    <xf numFmtId="44" fontId="0" fillId="0" borderId="0" xfId="0" applyNumberFormat="1" applyProtection="1"/>
    <xf numFmtId="0" fontId="4" fillId="0" borderId="11" xfId="0" applyFont="1" applyBorder="1" applyProtection="1"/>
    <xf numFmtId="44" fontId="4" fillId="0" borderId="11" xfId="0" applyNumberFormat="1" applyFont="1" applyBorder="1" applyProtection="1"/>
    <xf numFmtId="164" fontId="4" fillId="0" borderId="12" xfId="0" applyNumberFormat="1" applyFont="1" applyBorder="1" applyProtection="1"/>
    <xf numFmtId="0" fontId="5" fillId="7" borderId="14" xfId="0" applyFont="1" applyFill="1" applyBorder="1" applyProtection="1"/>
    <xf numFmtId="0" fontId="2" fillId="6" borderId="2" xfId="0" applyFont="1" applyFill="1" applyBorder="1" applyAlignment="1" applyProtection="1">
      <alignment horizontal="right" vertical="center" wrapText="1"/>
    </xf>
    <xf numFmtId="0" fontId="2" fillId="6" borderId="3" xfId="0" applyFont="1" applyFill="1" applyBorder="1" applyAlignment="1" applyProtection="1">
      <alignment horizontal="right" vertical="center" wrapText="1"/>
    </xf>
    <xf numFmtId="0" fontId="2" fillId="6" borderId="4" xfId="0" applyFont="1" applyFill="1" applyBorder="1" applyAlignment="1" applyProtection="1">
      <alignment horizontal="right" vertical="center" wrapText="1"/>
    </xf>
    <xf numFmtId="164" fontId="0" fillId="0" borderId="1" xfId="0" applyNumberFormat="1" applyBorder="1" applyProtection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302112</xdr:colOff>
      <xdr:row>3</xdr:row>
      <xdr:rowOff>14912</xdr:rowOff>
    </xdr:from>
    <xdr:to>
      <xdr:col>14</xdr:col>
      <xdr:colOff>636494</xdr:colOff>
      <xdr:row>18</xdr:row>
      <xdr:rowOff>175734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4AC9378-E048-334D-A03E-8001959656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54441" y="947241"/>
          <a:ext cx="5533912" cy="29936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159AB7-F9E2-4196-AEC1-8B46C87F0AF7}">
  <dimension ref="A1:P102"/>
  <sheetViews>
    <sheetView tabSelected="1" topLeftCell="A76" zoomScaleNormal="100" workbookViewId="0">
      <selection activeCell="G4" sqref="G4"/>
    </sheetView>
  </sheetViews>
  <sheetFormatPr baseColWidth="10" defaultRowHeight="14.4" x14ac:dyDescent="0.3"/>
  <cols>
    <col min="1" max="1" width="8.6640625" style="11" bestFit="1" customWidth="1"/>
    <col min="2" max="2" width="9" style="11" bestFit="1" customWidth="1"/>
    <col min="3" max="3" width="57.88671875" style="11" bestFit="1" customWidth="1"/>
    <col min="4" max="4" width="17.21875" style="11" customWidth="1"/>
    <col min="5" max="5" width="10.33203125" style="11" bestFit="1" customWidth="1"/>
    <col min="6" max="6" width="11" style="11" customWidth="1"/>
    <col min="7" max="7" width="10.33203125" style="11" bestFit="1" customWidth="1"/>
    <col min="8" max="8" width="11.21875" style="11" bestFit="1" customWidth="1"/>
    <col min="9" max="10" width="11.5546875" style="11"/>
    <col min="11" max="11" width="21.33203125" style="11" bestFit="1" customWidth="1"/>
    <col min="12" max="12" width="8.44140625" style="11" customWidth="1"/>
    <col min="13" max="14" width="11.5546875" style="11"/>
    <col min="15" max="16" width="12.77734375" style="11" bestFit="1" customWidth="1"/>
    <col min="17" max="16384" width="11.5546875" style="11"/>
  </cols>
  <sheetData>
    <row r="1" spans="1:16" ht="15" thickBot="1" x14ac:dyDescent="0.35">
      <c r="C1" s="12" t="s">
        <v>0</v>
      </c>
      <c r="D1" s="13" t="s">
        <v>1</v>
      </c>
      <c r="E1" s="8"/>
      <c r="F1" s="9"/>
      <c r="G1" s="9"/>
      <c r="H1" s="10"/>
    </row>
    <row r="2" spans="1:16" ht="15" thickBot="1" x14ac:dyDescent="0.35">
      <c r="D2" s="14"/>
    </row>
    <row r="3" spans="1:16" ht="43.8" thickBot="1" x14ac:dyDescent="0.35">
      <c r="A3" s="15" t="s">
        <v>2</v>
      </c>
      <c r="B3" s="15" t="s">
        <v>3</v>
      </c>
      <c r="C3" s="15" t="s">
        <v>4</v>
      </c>
      <c r="D3" s="15" t="s">
        <v>5</v>
      </c>
      <c r="E3" s="15" t="s">
        <v>6</v>
      </c>
      <c r="F3" s="16" t="s">
        <v>140</v>
      </c>
      <c r="G3" s="17" t="s">
        <v>7</v>
      </c>
      <c r="H3" s="15" t="s">
        <v>8</v>
      </c>
    </row>
    <row r="4" spans="1:16" ht="15.6" thickTop="1" thickBot="1" x14ac:dyDescent="0.35">
      <c r="A4" s="18">
        <v>72488</v>
      </c>
      <c r="B4" s="19">
        <v>72488</v>
      </c>
      <c r="C4" s="20" t="s">
        <v>9</v>
      </c>
      <c r="D4" s="3" t="s">
        <v>10</v>
      </c>
      <c r="E4" s="4">
        <v>6</v>
      </c>
      <c r="F4" s="7">
        <v>260</v>
      </c>
      <c r="G4" s="6"/>
      <c r="H4" s="21">
        <f t="shared" ref="H4:H67" si="0">E4*G4</f>
        <v>0</v>
      </c>
      <c r="P4" s="22"/>
    </row>
    <row r="5" spans="1:16" ht="15" thickBot="1" x14ac:dyDescent="0.35">
      <c r="A5" s="18">
        <v>77102</v>
      </c>
      <c r="B5" s="19">
        <v>77102</v>
      </c>
      <c r="C5" s="20" t="s">
        <v>11</v>
      </c>
      <c r="D5" s="1" t="s">
        <v>10</v>
      </c>
      <c r="E5" s="23">
        <v>20</v>
      </c>
      <c r="F5" s="24">
        <v>260</v>
      </c>
      <c r="G5" s="2"/>
      <c r="H5" s="25">
        <f t="shared" si="0"/>
        <v>0</v>
      </c>
      <c r="P5" s="22"/>
    </row>
    <row r="6" spans="1:16" ht="15" thickBot="1" x14ac:dyDescent="0.35">
      <c r="A6" s="18">
        <v>78119</v>
      </c>
      <c r="B6" s="19">
        <v>78119</v>
      </c>
      <c r="C6" s="20" t="s">
        <v>12</v>
      </c>
      <c r="D6" s="1" t="s">
        <v>10</v>
      </c>
      <c r="E6" s="23">
        <v>8</v>
      </c>
      <c r="F6" s="24">
        <v>260</v>
      </c>
      <c r="G6" s="2"/>
      <c r="H6" s="25">
        <f t="shared" si="0"/>
        <v>0</v>
      </c>
      <c r="P6" s="22"/>
    </row>
    <row r="7" spans="1:16" ht="15" thickBot="1" x14ac:dyDescent="0.35">
      <c r="A7" s="18">
        <v>86106</v>
      </c>
      <c r="B7" s="19">
        <v>86106</v>
      </c>
      <c r="C7" s="20" t="s">
        <v>13</v>
      </c>
      <c r="D7" s="1" t="s">
        <v>10</v>
      </c>
      <c r="E7" s="23">
        <v>10</v>
      </c>
      <c r="F7" s="24">
        <v>260</v>
      </c>
      <c r="G7" s="2"/>
      <c r="H7" s="25">
        <f t="shared" si="0"/>
        <v>0</v>
      </c>
      <c r="P7" s="22"/>
    </row>
    <row r="8" spans="1:16" ht="15" thickBot="1" x14ac:dyDescent="0.35">
      <c r="A8" s="18">
        <v>87804</v>
      </c>
      <c r="B8" s="19">
        <v>87804</v>
      </c>
      <c r="C8" s="20" t="s">
        <v>14</v>
      </c>
      <c r="D8" s="1" t="s">
        <v>10</v>
      </c>
      <c r="E8" s="23">
        <v>5</v>
      </c>
      <c r="F8" s="24">
        <v>260</v>
      </c>
      <c r="G8" s="2"/>
      <c r="H8" s="25">
        <f t="shared" si="0"/>
        <v>0</v>
      </c>
      <c r="P8" s="22"/>
    </row>
    <row r="9" spans="1:16" ht="15" thickBot="1" x14ac:dyDescent="0.35">
      <c r="A9" s="18">
        <v>88901</v>
      </c>
      <c r="B9" s="19">
        <v>88901</v>
      </c>
      <c r="C9" s="20" t="s">
        <v>15</v>
      </c>
      <c r="D9" s="1" t="s">
        <v>10</v>
      </c>
      <c r="E9" s="23">
        <v>10</v>
      </c>
      <c r="F9" s="24">
        <v>260</v>
      </c>
      <c r="G9" s="2"/>
      <c r="H9" s="25">
        <f t="shared" si="0"/>
        <v>0</v>
      </c>
      <c r="P9" s="22"/>
    </row>
    <row r="10" spans="1:16" ht="15" thickBot="1" x14ac:dyDescent="0.35">
      <c r="A10" s="18">
        <v>171401</v>
      </c>
      <c r="B10" s="19">
        <v>171401</v>
      </c>
      <c r="C10" s="20" t="s">
        <v>16</v>
      </c>
      <c r="D10" s="1" t="s">
        <v>10</v>
      </c>
      <c r="E10" s="23">
        <v>5</v>
      </c>
      <c r="F10" s="24">
        <v>260</v>
      </c>
      <c r="G10" s="2"/>
      <c r="H10" s="25">
        <f t="shared" si="0"/>
        <v>0</v>
      </c>
      <c r="P10" s="22"/>
    </row>
    <row r="11" spans="1:16" ht="15" thickBot="1" x14ac:dyDescent="0.35">
      <c r="A11" s="18">
        <v>186102</v>
      </c>
      <c r="B11" s="19">
        <v>186102</v>
      </c>
      <c r="C11" s="20" t="s">
        <v>17</v>
      </c>
      <c r="D11" s="1" t="s">
        <v>10</v>
      </c>
      <c r="E11" s="23">
        <v>7</v>
      </c>
      <c r="F11" s="24">
        <v>260</v>
      </c>
      <c r="G11" s="2"/>
      <c r="H11" s="25">
        <f t="shared" si="0"/>
        <v>0</v>
      </c>
      <c r="P11" s="22"/>
    </row>
    <row r="12" spans="1:16" ht="15" thickBot="1" x14ac:dyDescent="0.35">
      <c r="A12" s="18">
        <v>188901</v>
      </c>
      <c r="B12" s="19">
        <v>188901</v>
      </c>
      <c r="C12" s="20" t="s">
        <v>18</v>
      </c>
      <c r="D12" s="1" t="s">
        <v>10</v>
      </c>
      <c r="E12" s="23">
        <v>10</v>
      </c>
      <c r="F12" s="24">
        <v>260</v>
      </c>
      <c r="G12" s="2"/>
      <c r="H12" s="25">
        <f t="shared" si="0"/>
        <v>0</v>
      </c>
      <c r="P12" s="22"/>
    </row>
    <row r="13" spans="1:16" ht="15" thickBot="1" x14ac:dyDescent="0.35">
      <c r="A13" s="18">
        <v>189401</v>
      </c>
      <c r="B13" s="19">
        <v>189401</v>
      </c>
      <c r="C13" s="20" t="s">
        <v>19</v>
      </c>
      <c r="D13" s="1" t="s">
        <v>10</v>
      </c>
      <c r="E13" s="23">
        <v>2</v>
      </c>
      <c r="F13" s="24">
        <v>260</v>
      </c>
      <c r="G13" s="2"/>
      <c r="H13" s="25">
        <f t="shared" si="0"/>
        <v>0</v>
      </c>
      <c r="P13" s="22"/>
    </row>
    <row r="14" spans="1:16" ht="15" thickBot="1" x14ac:dyDescent="0.35">
      <c r="A14" s="18">
        <v>189402</v>
      </c>
      <c r="B14" s="19">
        <v>189402</v>
      </c>
      <c r="C14" s="20" t="s">
        <v>20</v>
      </c>
      <c r="D14" s="1" t="s">
        <v>10</v>
      </c>
      <c r="E14" s="23">
        <v>3</v>
      </c>
      <c r="F14" s="24">
        <v>260</v>
      </c>
      <c r="G14" s="2"/>
      <c r="H14" s="25">
        <f t="shared" si="0"/>
        <v>0</v>
      </c>
      <c r="P14" s="22"/>
    </row>
    <row r="15" spans="1:16" ht="15" thickBot="1" x14ac:dyDescent="0.35">
      <c r="A15" s="18">
        <v>189406</v>
      </c>
      <c r="B15" s="19">
        <v>189406</v>
      </c>
      <c r="C15" s="20" t="s">
        <v>21</v>
      </c>
      <c r="D15" s="1" t="s">
        <v>10</v>
      </c>
      <c r="E15" s="23">
        <v>6</v>
      </c>
      <c r="F15" s="24">
        <v>260</v>
      </c>
      <c r="G15" s="2"/>
      <c r="H15" s="25">
        <f t="shared" si="0"/>
        <v>0</v>
      </c>
      <c r="P15" s="22"/>
    </row>
    <row r="16" spans="1:16" ht="15" thickBot="1" x14ac:dyDescent="0.35">
      <c r="A16" s="18">
        <v>270203</v>
      </c>
      <c r="B16" s="19">
        <v>270203</v>
      </c>
      <c r="C16" s="20" t="s">
        <v>22</v>
      </c>
      <c r="D16" s="1" t="s">
        <v>10</v>
      </c>
      <c r="E16" s="23">
        <v>3</v>
      </c>
      <c r="F16" s="24">
        <v>260</v>
      </c>
      <c r="G16" s="2"/>
      <c r="H16" s="25">
        <f t="shared" si="0"/>
        <v>0</v>
      </c>
      <c r="P16" s="22"/>
    </row>
    <row r="17" spans="1:16" ht="15" thickBot="1" x14ac:dyDescent="0.35">
      <c r="A17" s="18">
        <v>270204</v>
      </c>
      <c r="B17" s="19">
        <v>270204</v>
      </c>
      <c r="C17" s="20" t="s">
        <v>23</v>
      </c>
      <c r="D17" s="1" t="s">
        <v>10</v>
      </c>
      <c r="E17" s="23">
        <v>5</v>
      </c>
      <c r="F17" s="24">
        <v>260</v>
      </c>
      <c r="G17" s="2"/>
      <c r="H17" s="25">
        <f t="shared" si="0"/>
        <v>0</v>
      </c>
      <c r="P17" s="22"/>
    </row>
    <row r="18" spans="1:16" ht="15" thickBot="1" x14ac:dyDescent="0.35">
      <c r="A18" s="18">
        <v>270603</v>
      </c>
      <c r="B18" s="19">
        <v>270603</v>
      </c>
      <c r="C18" s="20" t="s">
        <v>24</v>
      </c>
      <c r="D18" s="1" t="s">
        <v>10</v>
      </c>
      <c r="E18" s="23">
        <v>12</v>
      </c>
      <c r="F18" s="24">
        <v>260</v>
      </c>
      <c r="G18" s="2"/>
      <c r="H18" s="25">
        <f t="shared" si="0"/>
        <v>0</v>
      </c>
      <c r="P18" s="22"/>
    </row>
    <row r="19" spans="1:16" ht="15" thickBot="1" x14ac:dyDescent="0.35">
      <c r="A19" s="18">
        <v>271514</v>
      </c>
      <c r="B19" s="19">
        <v>271514</v>
      </c>
      <c r="C19" s="20" t="s">
        <v>25</v>
      </c>
      <c r="D19" s="1" t="s">
        <v>10</v>
      </c>
      <c r="E19" s="23">
        <v>10</v>
      </c>
      <c r="F19" s="24">
        <v>260</v>
      </c>
      <c r="G19" s="2"/>
      <c r="H19" s="25">
        <f t="shared" si="0"/>
        <v>0</v>
      </c>
      <c r="P19" s="22"/>
    </row>
    <row r="20" spans="1:16" ht="15" thickBot="1" x14ac:dyDescent="0.35">
      <c r="A20" s="18">
        <v>271703</v>
      </c>
      <c r="B20" s="19">
        <v>271703</v>
      </c>
      <c r="C20" s="20" t="s">
        <v>26</v>
      </c>
      <c r="D20" s="1" t="s">
        <v>10</v>
      </c>
      <c r="E20" s="23">
        <v>3</v>
      </c>
      <c r="F20" s="24">
        <v>260</v>
      </c>
      <c r="G20" s="2"/>
      <c r="H20" s="25">
        <f t="shared" si="0"/>
        <v>0</v>
      </c>
      <c r="P20" s="22"/>
    </row>
    <row r="21" spans="1:16" ht="15" thickBot="1" x14ac:dyDescent="0.35">
      <c r="A21" s="18">
        <v>13404</v>
      </c>
      <c r="B21" s="19">
        <v>13404</v>
      </c>
      <c r="C21" s="20" t="s">
        <v>27</v>
      </c>
      <c r="D21" s="1" t="s">
        <v>28</v>
      </c>
      <c r="E21" s="23">
        <v>4</v>
      </c>
      <c r="F21" s="24">
        <v>1600</v>
      </c>
      <c r="G21" s="2"/>
      <c r="H21" s="25">
        <f t="shared" si="0"/>
        <v>0</v>
      </c>
      <c r="P21" s="22"/>
    </row>
    <row r="22" spans="1:16" ht="15" thickBot="1" x14ac:dyDescent="0.35">
      <c r="A22" s="18" t="s">
        <v>29</v>
      </c>
      <c r="B22" s="19">
        <v>13404</v>
      </c>
      <c r="C22" s="20" t="s">
        <v>30</v>
      </c>
      <c r="D22" s="1" t="s">
        <v>31</v>
      </c>
      <c r="E22" s="23">
        <v>7</v>
      </c>
      <c r="F22" s="24">
        <v>750</v>
      </c>
      <c r="G22" s="2"/>
      <c r="H22" s="25">
        <f t="shared" si="0"/>
        <v>0</v>
      </c>
      <c r="K22" s="26" t="s">
        <v>138</v>
      </c>
      <c r="L22" s="5">
        <v>0</v>
      </c>
      <c r="P22" s="22"/>
    </row>
    <row r="23" spans="1:16" ht="15" thickBot="1" x14ac:dyDescent="0.35">
      <c r="A23" s="18" t="s">
        <v>32</v>
      </c>
      <c r="B23" s="19">
        <v>13404</v>
      </c>
      <c r="C23" s="20" t="s">
        <v>33</v>
      </c>
      <c r="D23" s="1" t="s">
        <v>31</v>
      </c>
      <c r="E23" s="23">
        <v>6</v>
      </c>
      <c r="F23" s="24">
        <v>600</v>
      </c>
      <c r="G23" s="2"/>
      <c r="H23" s="25">
        <f t="shared" si="0"/>
        <v>0</v>
      </c>
      <c r="K23" s="26" t="s">
        <v>139</v>
      </c>
      <c r="L23" s="5">
        <v>0</v>
      </c>
      <c r="P23" s="22"/>
    </row>
    <row r="24" spans="1:16" ht="15" thickBot="1" x14ac:dyDescent="0.35">
      <c r="A24" s="18" t="s">
        <v>34</v>
      </c>
      <c r="B24" s="19">
        <v>71411</v>
      </c>
      <c r="C24" s="20" t="s">
        <v>35</v>
      </c>
      <c r="D24" s="1" t="s">
        <v>31</v>
      </c>
      <c r="E24" s="23">
        <v>12</v>
      </c>
      <c r="F24" s="24">
        <v>2075</v>
      </c>
      <c r="G24" s="2"/>
      <c r="H24" s="25">
        <f t="shared" si="0"/>
        <v>0</v>
      </c>
      <c r="P24" s="22"/>
    </row>
    <row r="25" spans="1:16" ht="15" thickBot="1" x14ac:dyDescent="0.35">
      <c r="A25" s="18" t="s">
        <v>36</v>
      </c>
      <c r="B25" s="19">
        <v>72488</v>
      </c>
      <c r="C25" s="20" t="s">
        <v>37</v>
      </c>
      <c r="D25" s="1" t="s">
        <v>31</v>
      </c>
      <c r="E25" s="23">
        <v>10</v>
      </c>
      <c r="F25" s="24">
        <v>600</v>
      </c>
      <c r="G25" s="2"/>
      <c r="H25" s="25">
        <f t="shared" si="0"/>
        <v>0</v>
      </c>
      <c r="P25" s="22"/>
    </row>
    <row r="26" spans="1:16" ht="15" thickBot="1" x14ac:dyDescent="0.35">
      <c r="A26" s="18" t="s">
        <v>38</v>
      </c>
      <c r="B26" s="19">
        <v>72488</v>
      </c>
      <c r="C26" s="20" t="s">
        <v>39</v>
      </c>
      <c r="D26" s="1" t="s">
        <v>31</v>
      </c>
      <c r="E26" s="23">
        <v>12</v>
      </c>
      <c r="F26" s="24">
        <v>750</v>
      </c>
      <c r="G26" s="2"/>
      <c r="H26" s="25">
        <f t="shared" si="0"/>
        <v>0</v>
      </c>
      <c r="P26" s="22"/>
    </row>
    <row r="27" spans="1:16" ht="15" thickBot="1" x14ac:dyDescent="0.35">
      <c r="A27" s="18">
        <v>72488</v>
      </c>
      <c r="B27" s="19">
        <v>72488</v>
      </c>
      <c r="C27" s="20" t="s">
        <v>40</v>
      </c>
      <c r="D27" s="1" t="s">
        <v>28</v>
      </c>
      <c r="E27" s="23">
        <v>6</v>
      </c>
      <c r="F27" s="24">
        <v>1600</v>
      </c>
      <c r="G27" s="2"/>
      <c r="H27" s="25">
        <f t="shared" si="0"/>
        <v>0</v>
      </c>
      <c r="P27" s="22"/>
    </row>
    <row r="28" spans="1:16" ht="15" thickBot="1" x14ac:dyDescent="0.35">
      <c r="A28" s="18">
        <v>77102</v>
      </c>
      <c r="B28" s="19">
        <v>77102</v>
      </c>
      <c r="C28" s="20" t="s">
        <v>11</v>
      </c>
      <c r="D28" s="1" t="s">
        <v>28</v>
      </c>
      <c r="E28" s="23">
        <v>20</v>
      </c>
      <c r="F28" s="24">
        <v>460</v>
      </c>
      <c r="G28" s="2"/>
      <c r="H28" s="25">
        <f t="shared" si="0"/>
        <v>0</v>
      </c>
      <c r="P28" s="22"/>
    </row>
    <row r="29" spans="1:16" ht="15" thickBot="1" x14ac:dyDescent="0.35">
      <c r="A29" s="18">
        <v>78119</v>
      </c>
      <c r="B29" s="19">
        <v>78119</v>
      </c>
      <c r="C29" s="20" t="s">
        <v>12</v>
      </c>
      <c r="D29" s="1" t="s">
        <v>28</v>
      </c>
      <c r="E29" s="23">
        <v>20</v>
      </c>
      <c r="F29" s="24">
        <v>470</v>
      </c>
      <c r="G29" s="2"/>
      <c r="H29" s="25">
        <f t="shared" si="0"/>
        <v>0</v>
      </c>
      <c r="P29" s="22"/>
    </row>
    <row r="30" spans="1:16" ht="15" thickBot="1" x14ac:dyDescent="0.35">
      <c r="A30" s="18">
        <v>78525</v>
      </c>
      <c r="B30" s="19">
        <v>78525</v>
      </c>
      <c r="C30" s="20" t="s">
        <v>41</v>
      </c>
      <c r="D30" s="1" t="s">
        <v>28</v>
      </c>
      <c r="E30" s="23">
        <v>10</v>
      </c>
      <c r="F30" s="24">
        <v>470</v>
      </c>
      <c r="G30" s="2"/>
      <c r="H30" s="25">
        <f t="shared" si="0"/>
        <v>0</v>
      </c>
      <c r="P30" s="22"/>
    </row>
    <row r="31" spans="1:16" ht="15" thickBot="1" x14ac:dyDescent="0.35">
      <c r="A31" s="18">
        <v>86106</v>
      </c>
      <c r="B31" s="19">
        <v>86106</v>
      </c>
      <c r="C31" s="20" t="s">
        <v>13</v>
      </c>
      <c r="D31" s="1" t="s">
        <v>28</v>
      </c>
      <c r="E31" s="23">
        <v>25</v>
      </c>
      <c r="F31" s="24">
        <v>470</v>
      </c>
      <c r="G31" s="2"/>
      <c r="H31" s="25">
        <f t="shared" si="0"/>
        <v>0</v>
      </c>
      <c r="P31" s="22"/>
    </row>
    <row r="32" spans="1:16" ht="15" thickBot="1" x14ac:dyDescent="0.35">
      <c r="A32" s="18">
        <v>87804</v>
      </c>
      <c r="B32" s="19">
        <v>87804</v>
      </c>
      <c r="C32" s="20" t="s">
        <v>14</v>
      </c>
      <c r="D32" s="1" t="s">
        <v>28</v>
      </c>
      <c r="E32" s="23">
        <v>5</v>
      </c>
      <c r="F32" s="24">
        <v>470</v>
      </c>
      <c r="G32" s="2"/>
      <c r="H32" s="25">
        <f t="shared" si="0"/>
        <v>0</v>
      </c>
      <c r="P32" s="22"/>
    </row>
    <row r="33" spans="1:16" ht="15" thickBot="1" x14ac:dyDescent="0.35">
      <c r="A33" s="18">
        <v>88901</v>
      </c>
      <c r="B33" s="19">
        <v>88901</v>
      </c>
      <c r="C33" s="20" t="s">
        <v>15</v>
      </c>
      <c r="D33" s="1" t="s">
        <v>28</v>
      </c>
      <c r="E33" s="23">
        <v>10</v>
      </c>
      <c r="F33" s="24">
        <v>470</v>
      </c>
      <c r="G33" s="2"/>
      <c r="H33" s="25">
        <f t="shared" si="0"/>
        <v>0</v>
      </c>
      <c r="P33" s="22"/>
    </row>
    <row r="34" spans="1:16" ht="15" thickBot="1" x14ac:dyDescent="0.35">
      <c r="A34" s="18">
        <v>171401</v>
      </c>
      <c r="B34" s="19">
        <v>171401</v>
      </c>
      <c r="C34" s="20" t="s">
        <v>16</v>
      </c>
      <c r="D34" s="1" t="s">
        <v>28</v>
      </c>
      <c r="E34" s="23">
        <v>15</v>
      </c>
      <c r="F34" s="24">
        <v>470</v>
      </c>
      <c r="G34" s="2"/>
      <c r="H34" s="25">
        <f t="shared" si="0"/>
        <v>0</v>
      </c>
      <c r="P34" s="22"/>
    </row>
    <row r="35" spans="1:16" ht="15" thickBot="1" x14ac:dyDescent="0.35">
      <c r="A35" s="18">
        <v>173294</v>
      </c>
      <c r="B35" s="19">
        <v>173294</v>
      </c>
      <c r="C35" s="20" t="s">
        <v>42</v>
      </c>
      <c r="D35" s="1" t="s">
        <v>28</v>
      </c>
      <c r="E35" s="23">
        <v>4</v>
      </c>
      <c r="F35" s="24">
        <v>470</v>
      </c>
      <c r="G35" s="2"/>
      <c r="H35" s="25">
        <f t="shared" si="0"/>
        <v>0</v>
      </c>
      <c r="P35" s="22"/>
    </row>
    <row r="36" spans="1:16" ht="15" thickBot="1" x14ac:dyDescent="0.35">
      <c r="A36" s="18">
        <v>175011</v>
      </c>
      <c r="B36" s="19">
        <v>175011</v>
      </c>
      <c r="C36" s="20" t="s">
        <v>43</v>
      </c>
      <c r="D36" s="1" t="s">
        <v>28</v>
      </c>
      <c r="E36" s="23">
        <v>5</v>
      </c>
      <c r="F36" s="24">
        <v>470</v>
      </c>
      <c r="G36" s="2"/>
      <c r="H36" s="25">
        <f t="shared" si="0"/>
        <v>0</v>
      </c>
      <c r="P36" s="22"/>
    </row>
    <row r="37" spans="1:16" ht="15" thickBot="1" x14ac:dyDescent="0.35">
      <c r="A37" s="18">
        <v>175012</v>
      </c>
      <c r="B37" s="19">
        <v>175012</v>
      </c>
      <c r="C37" s="20" t="s">
        <v>44</v>
      </c>
      <c r="D37" s="1" t="s">
        <v>28</v>
      </c>
      <c r="E37" s="23">
        <v>5</v>
      </c>
      <c r="F37" s="24">
        <v>470</v>
      </c>
      <c r="G37" s="2"/>
      <c r="H37" s="25">
        <f t="shared" si="0"/>
        <v>0</v>
      </c>
      <c r="P37" s="22"/>
    </row>
    <row r="38" spans="1:16" ht="15" thickBot="1" x14ac:dyDescent="0.35">
      <c r="A38" s="18">
        <v>186102</v>
      </c>
      <c r="B38" s="19">
        <v>186102</v>
      </c>
      <c r="C38" s="20" t="s">
        <v>17</v>
      </c>
      <c r="D38" s="1" t="s">
        <v>28</v>
      </c>
      <c r="E38" s="23">
        <v>20</v>
      </c>
      <c r="F38" s="24">
        <v>470</v>
      </c>
      <c r="G38" s="2"/>
      <c r="H38" s="25">
        <f t="shared" si="0"/>
        <v>0</v>
      </c>
      <c r="P38" s="22"/>
    </row>
    <row r="39" spans="1:16" ht="15" thickBot="1" x14ac:dyDescent="0.35">
      <c r="A39" s="18">
        <v>188901</v>
      </c>
      <c r="B39" s="19">
        <v>188901</v>
      </c>
      <c r="C39" s="20" t="s">
        <v>18</v>
      </c>
      <c r="D39" s="1" t="s">
        <v>28</v>
      </c>
      <c r="E39" s="23">
        <v>10</v>
      </c>
      <c r="F39" s="24">
        <v>470</v>
      </c>
      <c r="G39" s="2"/>
      <c r="H39" s="25">
        <f t="shared" si="0"/>
        <v>0</v>
      </c>
      <c r="P39" s="22"/>
    </row>
    <row r="40" spans="1:16" ht="15" thickBot="1" x14ac:dyDescent="0.35">
      <c r="A40" s="18">
        <v>189401</v>
      </c>
      <c r="B40" s="19">
        <v>189401</v>
      </c>
      <c r="C40" s="20" t="s">
        <v>19</v>
      </c>
      <c r="D40" s="1" t="s">
        <v>28</v>
      </c>
      <c r="E40" s="23">
        <v>3</v>
      </c>
      <c r="F40" s="24">
        <v>470</v>
      </c>
      <c r="G40" s="2"/>
      <c r="H40" s="25">
        <f t="shared" si="0"/>
        <v>0</v>
      </c>
      <c r="P40" s="22"/>
    </row>
    <row r="41" spans="1:16" ht="15" thickBot="1" x14ac:dyDescent="0.35">
      <c r="A41" s="18">
        <v>189402</v>
      </c>
      <c r="B41" s="19">
        <v>189402</v>
      </c>
      <c r="C41" s="20" t="s">
        <v>20</v>
      </c>
      <c r="D41" s="1" t="s">
        <v>28</v>
      </c>
      <c r="E41" s="23">
        <v>4</v>
      </c>
      <c r="F41" s="24">
        <v>470</v>
      </c>
      <c r="G41" s="2"/>
      <c r="H41" s="25">
        <f t="shared" si="0"/>
        <v>0</v>
      </c>
      <c r="P41" s="22"/>
    </row>
    <row r="42" spans="1:16" ht="15" thickBot="1" x14ac:dyDescent="0.35">
      <c r="A42" s="18">
        <v>189406</v>
      </c>
      <c r="B42" s="19">
        <v>189406</v>
      </c>
      <c r="C42" s="20" t="s">
        <v>21</v>
      </c>
      <c r="D42" s="1" t="s">
        <v>28</v>
      </c>
      <c r="E42" s="23">
        <v>20</v>
      </c>
      <c r="F42" s="24">
        <v>470</v>
      </c>
      <c r="G42" s="2"/>
      <c r="H42" s="25">
        <f t="shared" si="0"/>
        <v>0</v>
      </c>
      <c r="P42" s="22"/>
    </row>
    <row r="43" spans="1:16" ht="15" thickBot="1" x14ac:dyDescent="0.35">
      <c r="A43" s="18">
        <v>189407</v>
      </c>
      <c r="B43" s="19">
        <v>189407</v>
      </c>
      <c r="C43" s="20" t="s">
        <v>45</v>
      </c>
      <c r="D43" s="1" t="s">
        <v>28</v>
      </c>
      <c r="E43" s="23">
        <v>10</v>
      </c>
      <c r="F43" s="24">
        <v>470</v>
      </c>
      <c r="G43" s="2"/>
      <c r="H43" s="25">
        <f t="shared" si="0"/>
        <v>0</v>
      </c>
      <c r="P43" s="22"/>
    </row>
    <row r="44" spans="1:16" ht="15" thickBot="1" x14ac:dyDescent="0.35">
      <c r="A44" s="18">
        <v>270203</v>
      </c>
      <c r="B44" s="19">
        <v>270203</v>
      </c>
      <c r="C44" s="20" t="s">
        <v>22</v>
      </c>
      <c r="D44" s="1" t="s">
        <v>28</v>
      </c>
      <c r="E44" s="23">
        <v>10</v>
      </c>
      <c r="F44" s="24">
        <v>470</v>
      </c>
      <c r="G44" s="2"/>
      <c r="H44" s="25">
        <f t="shared" si="0"/>
        <v>0</v>
      </c>
      <c r="P44" s="22"/>
    </row>
    <row r="45" spans="1:16" ht="15" thickBot="1" x14ac:dyDescent="0.35">
      <c r="A45" s="18">
        <v>270204</v>
      </c>
      <c r="B45" s="19">
        <v>270204</v>
      </c>
      <c r="C45" s="20" t="s">
        <v>23</v>
      </c>
      <c r="D45" s="1" t="s">
        <v>28</v>
      </c>
      <c r="E45" s="23">
        <v>6</v>
      </c>
      <c r="F45" s="24">
        <v>470</v>
      </c>
      <c r="G45" s="2"/>
      <c r="H45" s="25">
        <f t="shared" si="0"/>
        <v>0</v>
      </c>
      <c r="P45" s="22"/>
    </row>
    <row r="46" spans="1:16" ht="15" thickBot="1" x14ac:dyDescent="0.35">
      <c r="A46" s="18">
        <v>270603</v>
      </c>
      <c r="B46" s="19">
        <v>270603</v>
      </c>
      <c r="C46" s="20" t="s">
        <v>24</v>
      </c>
      <c r="D46" s="1" t="s">
        <v>28</v>
      </c>
      <c r="E46" s="23">
        <v>4</v>
      </c>
      <c r="F46" s="24">
        <v>470</v>
      </c>
      <c r="G46" s="2"/>
      <c r="H46" s="25">
        <f t="shared" si="0"/>
        <v>0</v>
      </c>
      <c r="P46" s="22"/>
    </row>
    <row r="47" spans="1:16" ht="15" thickBot="1" x14ac:dyDescent="0.35">
      <c r="A47" s="18">
        <v>271514</v>
      </c>
      <c r="B47" s="19">
        <v>271514</v>
      </c>
      <c r="C47" s="20" t="s">
        <v>25</v>
      </c>
      <c r="D47" s="1" t="s">
        <v>28</v>
      </c>
      <c r="E47" s="23">
        <v>20</v>
      </c>
      <c r="F47" s="24">
        <v>470</v>
      </c>
      <c r="G47" s="2"/>
      <c r="H47" s="25">
        <f t="shared" si="0"/>
        <v>0</v>
      </c>
      <c r="P47" s="22"/>
    </row>
    <row r="48" spans="1:16" ht="15" thickBot="1" x14ac:dyDescent="0.35">
      <c r="A48" s="18">
        <v>271703</v>
      </c>
      <c r="B48" s="19">
        <v>271703</v>
      </c>
      <c r="C48" s="20" t="s">
        <v>26</v>
      </c>
      <c r="D48" s="1" t="s">
        <v>28</v>
      </c>
      <c r="E48" s="23">
        <v>10</v>
      </c>
      <c r="F48" s="24">
        <v>470</v>
      </c>
      <c r="G48" s="2"/>
      <c r="H48" s="25">
        <f t="shared" si="0"/>
        <v>0</v>
      </c>
      <c r="P48" s="22"/>
    </row>
    <row r="49" spans="1:16" ht="15" thickBot="1" x14ac:dyDescent="0.35">
      <c r="A49" s="18">
        <v>276408</v>
      </c>
      <c r="B49" s="19">
        <v>276408</v>
      </c>
      <c r="C49" s="20" t="s">
        <v>46</v>
      </c>
      <c r="D49" s="1" t="s">
        <v>28</v>
      </c>
      <c r="E49" s="23">
        <v>15</v>
      </c>
      <c r="F49" s="24">
        <v>470</v>
      </c>
      <c r="G49" s="2"/>
      <c r="H49" s="25">
        <f t="shared" si="0"/>
        <v>0</v>
      </c>
      <c r="P49" s="22"/>
    </row>
    <row r="50" spans="1:16" ht="15" thickBot="1" x14ac:dyDescent="0.35">
      <c r="A50" s="18">
        <v>276469</v>
      </c>
      <c r="B50" s="19">
        <v>276469</v>
      </c>
      <c r="C50" s="20" t="s">
        <v>47</v>
      </c>
      <c r="D50" s="1" t="s">
        <v>28</v>
      </c>
      <c r="E50" s="23">
        <v>5</v>
      </c>
      <c r="F50" s="24">
        <v>470</v>
      </c>
      <c r="G50" s="2"/>
      <c r="H50" s="25">
        <f t="shared" si="0"/>
        <v>0</v>
      </c>
      <c r="P50" s="22"/>
    </row>
    <row r="51" spans="1:16" ht="15" thickBot="1" x14ac:dyDescent="0.35">
      <c r="A51" s="18">
        <v>280304</v>
      </c>
      <c r="B51" s="19">
        <v>280304</v>
      </c>
      <c r="C51" s="20" t="s">
        <v>48</v>
      </c>
      <c r="D51" s="1" t="s">
        <v>28</v>
      </c>
      <c r="E51" s="23">
        <v>3</v>
      </c>
      <c r="F51" s="24">
        <v>470</v>
      </c>
      <c r="G51" s="2"/>
      <c r="H51" s="25">
        <f t="shared" si="0"/>
        <v>0</v>
      </c>
      <c r="P51" s="22"/>
    </row>
    <row r="52" spans="1:16" ht="15" thickBot="1" x14ac:dyDescent="0.35">
      <c r="A52" s="18">
        <v>281803</v>
      </c>
      <c r="B52" s="19">
        <v>281803</v>
      </c>
      <c r="C52" s="20" t="s">
        <v>49</v>
      </c>
      <c r="D52" s="1" t="s">
        <v>28</v>
      </c>
      <c r="E52" s="23">
        <v>2</v>
      </c>
      <c r="F52" s="24">
        <v>470</v>
      </c>
      <c r="G52" s="2"/>
      <c r="H52" s="25">
        <f t="shared" si="0"/>
        <v>0</v>
      </c>
      <c r="P52" s="22"/>
    </row>
    <row r="53" spans="1:16" ht="15" thickBot="1" x14ac:dyDescent="0.35">
      <c r="A53" s="18">
        <v>286423</v>
      </c>
      <c r="B53" s="19">
        <v>286423</v>
      </c>
      <c r="C53" s="20" t="s">
        <v>50</v>
      </c>
      <c r="D53" s="1" t="s">
        <v>28</v>
      </c>
      <c r="E53" s="23">
        <v>4</v>
      </c>
      <c r="F53" s="24">
        <v>470</v>
      </c>
      <c r="G53" s="2"/>
      <c r="H53" s="25">
        <f t="shared" si="0"/>
        <v>0</v>
      </c>
      <c r="P53" s="22"/>
    </row>
    <row r="54" spans="1:16" ht="15" thickBot="1" x14ac:dyDescent="0.35">
      <c r="A54" s="18">
        <v>403301</v>
      </c>
      <c r="B54" s="19">
        <v>403301</v>
      </c>
      <c r="C54" s="20" t="s">
        <v>51</v>
      </c>
      <c r="D54" s="1" t="s">
        <v>28</v>
      </c>
      <c r="E54" s="23">
        <v>2</v>
      </c>
      <c r="F54" s="24">
        <v>470</v>
      </c>
      <c r="G54" s="2"/>
      <c r="H54" s="25">
        <f t="shared" si="0"/>
        <v>0</v>
      </c>
      <c r="P54" s="22"/>
    </row>
    <row r="55" spans="1:16" ht="15" thickBot="1" x14ac:dyDescent="0.35">
      <c r="A55" s="18" t="s">
        <v>52</v>
      </c>
      <c r="B55" s="19" t="s">
        <v>52</v>
      </c>
      <c r="C55" s="20" t="s">
        <v>53</v>
      </c>
      <c r="D55" s="1" t="s">
        <v>28</v>
      </c>
      <c r="E55" s="23">
        <v>3</v>
      </c>
      <c r="F55" s="24">
        <v>470</v>
      </c>
      <c r="G55" s="2"/>
      <c r="H55" s="25">
        <f t="shared" si="0"/>
        <v>0</v>
      </c>
      <c r="P55" s="22"/>
    </row>
    <row r="56" spans="1:16" ht="15" thickBot="1" x14ac:dyDescent="0.35">
      <c r="A56" s="18" t="s">
        <v>54</v>
      </c>
      <c r="B56" s="19" t="s">
        <v>54</v>
      </c>
      <c r="C56" s="20" t="s">
        <v>55</v>
      </c>
      <c r="D56" s="1" t="s">
        <v>28</v>
      </c>
      <c r="E56" s="23">
        <v>3</v>
      </c>
      <c r="F56" s="24">
        <v>470</v>
      </c>
      <c r="G56" s="2"/>
      <c r="H56" s="25">
        <f t="shared" si="0"/>
        <v>0</v>
      </c>
      <c r="P56" s="22"/>
    </row>
    <row r="57" spans="1:16" ht="15" thickBot="1" x14ac:dyDescent="0.35">
      <c r="A57" s="18" t="s">
        <v>56</v>
      </c>
      <c r="B57" s="19" t="s">
        <v>57</v>
      </c>
      <c r="C57" s="20" t="s">
        <v>58</v>
      </c>
      <c r="D57" s="1" t="s">
        <v>28</v>
      </c>
      <c r="E57" s="23">
        <v>3</v>
      </c>
      <c r="F57" s="24">
        <v>600</v>
      </c>
      <c r="G57" s="2"/>
      <c r="H57" s="25">
        <f t="shared" si="0"/>
        <v>0</v>
      </c>
      <c r="P57" s="22"/>
    </row>
    <row r="58" spans="1:16" ht="15" thickBot="1" x14ac:dyDescent="0.35">
      <c r="A58" s="18" t="s">
        <v>59</v>
      </c>
      <c r="B58" s="19" t="s">
        <v>57</v>
      </c>
      <c r="C58" s="20" t="s">
        <v>60</v>
      </c>
      <c r="D58" s="1" t="s">
        <v>28</v>
      </c>
      <c r="E58" s="23">
        <v>4</v>
      </c>
      <c r="F58" s="24">
        <v>600</v>
      </c>
      <c r="G58" s="2"/>
      <c r="H58" s="25">
        <f t="shared" si="0"/>
        <v>0</v>
      </c>
      <c r="P58" s="22"/>
    </row>
    <row r="59" spans="1:16" ht="15" thickBot="1" x14ac:dyDescent="0.35">
      <c r="A59" s="18" t="s">
        <v>61</v>
      </c>
      <c r="B59" s="19" t="s">
        <v>57</v>
      </c>
      <c r="C59" s="20" t="s">
        <v>62</v>
      </c>
      <c r="D59" s="1" t="s">
        <v>28</v>
      </c>
      <c r="E59" s="23">
        <v>6</v>
      </c>
      <c r="F59" s="24">
        <v>600</v>
      </c>
      <c r="G59" s="2"/>
      <c r="H59" s="25">
        <f t="shared" si="0"/>
        <v>0</v>
      </c>
      <c r="P59" s="22"/>
    </row>
    <row r="60" spans="1:16" ht="15" thickBot="1" x14ac:dyDescent="0.35">
      <c r="A60" s="18" t="s">
        <v>63</v>
      </c>
      <c r="B60" s="19" t="s">
        <v>63</v>
      </c>
      <c r="C60" s="20" t="s">
        <v>64</v>
      </c>
      <c r="D60" s="1" t="s">
        <v>28</v>
      </c>
      <c r="E60" s="23">
        <v>5</v>
      </c>
      <c r="F60" s="24">
        <v>600</v>
      </c>
      <c r="G60" s="2"/>
      <c r="H60" s="25">
        <f t="shared" si="0"/>
        <v>0</v>
      </c>
      <c r="P60" s="22"/>
    </row>
    <row r="61" spans="1:16" ht="15" thickBot="1" x14ac:dyDescent="0.35">
      <c r="A61" s="18" t="s">
        <v>65</v>
      </c>
      <c r="B61" s="19" t="s">
        <v>57</v>
      </c>
      <c r="C61" s="20" t="s">
        <v>66</v>
      </c>
      <c r="D61" s="1" t="s">
        <v>28</v>
      </c>
      <c r="E61" s="23">
        <v>4</v>
      </c>
      <c r="F61" s="24">
        <v>600</v>
      </c>
      <c r="G61" s="2"/>
      <c r="H61" s="25">
        <f t="shared" si="0"/>
        <v>0</v>
      </c>
      <c r="P61" s="22"/>
    </row>
    <row r="62" spans="1:16" ht="15" thickBot="1" x14ac:dyDescent="0.35">
      <c r="A62" s="18">
        <v>270614</v>
      </c>
      <c r="B62" s="19">
        <v>270614</v>
      </c>
      <c r="C62" s="20" t="s">
        <v>67</v>
      </c>
      <c r="D62" s="1" t="s">
        <v>28</v>
      </c>
      <c r="E62" s="23">
        <v>6</v>
      </c>
      <c r="F62" s="24">
        <v>470</v>
      </c>
      <c r="G62" s="2"/>
      <c r="H62" s="25">
        <f t="shared" si="0"/>
        <v>0</v>
      </c>
      <c r="P62" s="22"/>
    </row>
    <row r="63" spans="1:16" ht="15" thickBot="1" x14ac:dyDescent="0.35">
      <c r="A63" s="18" t="s">
        <v>68</v>
      </c>
      <c r="B63" s="19"/>
      <c r="C63" s="20" t="s">
        <v>69</v>
      </c>
      <c r="D63" s="1" t="s">
        <v>28</v>
      </c>
      <c r="E63" s="23">
        <v>5</v>
      </c>
      <c r="F63" s="24">
        <v>470</v>
      </c>
      <c r="G63" s="2"/>
      <c r="H63" s="25">
        <f t="shared" si="0"/>
        <v>0</v>
      </c>
      <c r="P63" s="22"/>
    </row>
    <row r="64" spans="1:16" ht="15" thickBot="1" x14ac:dyDescent="0.35">
      <c r="A64" s="18" t="s">
        <v>70</v>
      </c>
      <c r="B64" s="19"/>
      <c r="C64" s="20" t="s">
        <v>71</v>
      </c>
      <c r="D64" s="1" t="s">
        <v>28</v>
      </c>
      <c r="E64" s="23">
        <v>5</v>
      </c>
      <c r="F64" s="24">
        <v>470</v>
      </c>
      <c r="G64" s="2"/>
      <c r="H64" s="25">
        <f t="shared" si="0"/>
        <v>0</v>
      </c>
      <c r="P64" s="22"/>
    </row>
    <row r="65" spans="1:16" ht="15" thickBot="1" x14ac:dyDescent="0.35">
      <c r="A65" s="18" t="s">
        <v>72</v>
      </c>
      <c r="B65" s="19" t="s">
        <v>72</v>
      </c>
      <c r="C65" s="20" t="s">
        <v>73</v>
      </c>
      <c r="D65" s="1" t="s">
        <v>28</v>
      </c>
      <c r="E65" s="23">
        <v>8</v>
      </c>
      <c r="F65" s="24">
        <v>470</v>
      </c>
      <c r="G65" s="2"/>
      <c r="H65" s="25">
        <f t="shared" si="0"/>
        <v>0</v>
      </c>
      <c r="P65" s="22"/>
    </row>
    <row r="66" spans="1:16" ht="15" thickBot="1" x14ac:dyDescent="0.35">
      <c r="A66" s="18" t="s">
        <v>74</v>
      </c>
      <c r="B66" s="19" t="s">
        <v>57</v>
      </c>
      <c r="C66" s="20" t="s">
        <v>75</v>
      </c>
      <c r="D66" s="1" t="s">
        <v>28</v>
      </c>
      <c r="E66" s="23">
        <v>8</v>
      </c>
      <c r="F66" s="24">
        <v>470</v>
      </c>
      <c r="G66" s="2"/>
      <c r="H66" s="25">
        <f t="shared" si="0"/>
        <v>0</v>
      </c>
      <c r="P66" s="22"/>
    </row>
    <row r="67" spans="1:16" ht="15" thickBot="1" x14ac:dyDescent="0.35">
      <c r="A67" s="18" t="s">
        <v>76</v>
      </c>
      <c r="B67" s="19" t="s">
        <v>76</v>
      </c>
      <c r="C67" s="20" t="s">
        <v>77</v>
      </c>
      <c r="D67" s="1" t="s">
        <v>28</v>
      </c>
      <c r="E67" s="23">
        <v>8</v>
      </c>
      <c r="F67" s="24">
        <v>470</v>
      </c>
      <c r="G67" s="2"/>
      <c r="H67" s="25">
        <f t="shared" si="0"/>
        <v>0</v>
      </c>
      <c r="P67" s="22"/>
    </row>
    <row r="68" spans="1:16" ht="15" thickBot="1" x14ac:dyDescent="0.35">
      <c r="A68" s="18" t="s">
        <v>78</v>
      </c>
      <c r="B68" s="19" t="s">
        <v>78</v>
      </c>
      <c r="C68" s="20" t="s">
        <v>79</v>
      </c>
      <c r="D68" s="1" t="s">
        <v>28</v>
      </c>
      <c r="E68" s="23">
        <v>8</v>
      </c>
      <c r="F68" s="24">
        <v>470</v>
      </c>
      <c r="G68" s="2"/>
      <c r="H68" s="25">
        <f t="shared" ref="H68:H97" si="1">E68*G68</f>
        <v>0</v>
      </c>
      <c r="P68" s="22"/>
    </row>
    <row r="69" spans="1:16" ht="15" thickBot="1" x14ac:dyDescent="0.35">
      <c r="A69" s="18">
        <v>76815</v>
      </c>
      <c r="B69" s="19">
        <v>76815</v>
      </c>
      <c r="C69" s="20" t="s">
        <v>80</v>
      </c>
      <c r="D69" s="1" t="s">
        <v>28</v>
      </c>
      <c r="E69" s="23">
        <v>8</v>
      </c>
      <c r="F69" s="24">
        <v>900</v>
      </c>
      <c r="G69" s="2"/>
      <c r="H69" s="25">
        <f t="shared" si="1"/>
        <v>0</v>
      </c>
      <c r="P69" s="22"/>
    </row>
    <row r="70" spans="1:16" ht="15" thickBot="1" x14ac:dyDescent="0.35">
      <c r="A70" s="18" t="s">
        <v>81</v>
      </c>
      <c r="B70" s="19">
        <v>77102</v>
      </c>
      <c r="C70" s="20" t="s">
        <v>82</v>
      </c>
      <c r="D70" s="1" t="s">
        <v>31</v>
      </c>
      <c r="E70" s="23">
        <v>15</v>
      </c>
      <c r="F70" s="24">
        <v>360</v>
      </c>
      <c r="G70" s="2"/>
      <c r="H70" s="25">
        <f t="shared" si="1"/>
        <v>0</v>
      </c>
      <c r="P70" s="22"/>
    </row>
    <row r="71" spans="1:16" ht="15" thickBot="1" x14ac:dyDescent="0.35">
      <c r="A71" s="18" t="s">
        <v>83</v>
      </c>
      <c r="B71" s="19">
        <v>78119</v>
      </c>
      <c r="C71" s="20" t="s">
        <v>84</v>
      </c>
      <c r="D71" s="1" t="s">
        <v>31</v>
      </c>
      <c r="E71" s="23">
        <v>10</v>
      </c>
      <c r="F71" s="24">
        <v>360</v>
      </c>
      <c r="G71" s="2"/>
      <c r="H71" s="25">
        <f t="shared" si="1"/>
        <v>0</v>
      </c>
      <c r="P71" s="22"/>
    </row>
    <row r="72" spans="1:16" ht="15" thickBot="1" x14ac:dyDescent="0.35">
      <c r="A72" s="18" t="s">
        <v>85</v>
      </c>
      <c r="B72" s="19">
        <v>78124</v>
      </c>
      <c r="C72" s="20" t="s">
        <v>86</v>
      </c>
      <c r="D72" s="1" t="s">
        <v>31</v>
      </c>
      <c r="E72" s="23">
        <v>10</v>
      </c>
      <c r="F72" s="24">
        <v>360</v>
      </c>
      <c r="G72" s="2"/>
      <c r="H72" s="25">
        <f t="shared" si="1"/>
        <v>0</v>
      </c>
      <c r="P72" s="22"/>
    </row>
    <row r="73" spans="1:16" ht="15" thickBot="1" x14ac:dyDescent="0.35">
      <c r="A73" s="18" t="s">
        <v>87</v>
      </c>
      <c r="B73" s="19">
        <v>78525</v>
      </c>
      <c r="C73" s="20" t="s">
        <v>88</v>
      </c>
      <c r="D73" s="1" t="s">
        <v>31</v>
      </c>
      <c r="E73" s="23">
        <v>3</v>
      </c>
      <c r="F73" s="24">
        <v>350</v>
      </c>
      <c r="G73" s="2"/>
      <c r="H73" s="25">
        <f t="shared" si="1"/>
        <v>0</v>
      </c>
      <c r="P73" s="22"/>
    </row>
    <row r="74" spans="1:16" ht="15" thickBot="1" x14ac:dyDescent="0.35">
      <c r="A74" s="18" t="s">
        <v>89</v>
      </c>
      <c r="B74" s="19">
        <v>88901</v>
      </c>
      <c r="C74" s="20" t="s">
        <v>90</v>
      </c>
      <c r="D74" s="1" t="s">
        <v>31</v>
      </c>
      <c r="E74" s="23">
        <v>20</v>
      </c>
      <c r="F74" s="24">
        <v>360</v>
      </c>
      <c r="G74" s="2"/>
      <c r="H74" s="25">
        <f t="shared" si="1"/>
        <v>0</v>
      </c>
      <c r="P74" s="22"/>
    </row>
    <row r="75" spans="1:16" ht="15" thickBot="1" x14ac:dyDescent="0.35">
      <c r="A75" s="18" t="s">
        <v>91</v>
      </c>
      <c r="B75" s="19">
        <v>175012</v>
      </c>
      <c r="C75" s="20" t="s">
        <v>92</v>
      </c>
      <c r="D75" s="1" t="s">
        <v>31</v>
      </c>
      <c r="E75" s="23">
        <v>4</v>
      </c>
      <c r="F75" s="24">
        <v>360</v>
      </c>
      <c r="G75" s="2"/>
      <c r="H75" s="25">
        <f t="shared" si="1"/>
        <v>0</v>
      </c>
      <c r="P75" s="22"/>
    </row>
    <row r="76" spans="1:16" ht="15" thickBot="1" x14ac:dyDescent="0.35">
      <c r="A76" s="18" t="s">
        <v>93</v>
      </c>
      <c r="B76" s="19">
        <v>188901</v>
      </c>
      <c r="C76" s="20" t="s">
        <v>94</v>
      </c>
      <c r="D76" s="1" t="s">
        <v>31</v>
      </c>
      <c r="E76" s="23">
        <v>10</v>
      </c>
      <c r="F76" s="24">
        <v>360</v>
      </c>
      <c r="G76" s="2"/>
      <c r="H76" s="25">
        <f t="shared" si="1"/>
        <v>0</v>
      </c>
      <c r="P76" s="22"/>
    </row>
    <row r="77" spans="1:16" ht="15" thickBot="1" x14ac:dyDescent="0.35">
      <c r="A77" s="18" t="s">
        <v>95</v>
      </c>
      <c r="B77" s="19">
        <v>189406</v>
      </c>
      <c r="C77" s="20" t="s">
        <v>96</v>
      </c>
      <c r="D77" s="1" t="s">
        <v>31</v>
      </c>
      <c r="E77" s="23">
        <v>5</v>
      </c>
      <c r="F77" s="24">
        <v>360</v>
      </c>
      <c r="G77" s="2"/>
      <c r="H77" s="25">
        <f t="shared" si="1"/>
        <v>0</v>
      </c>
      <c r="P77" s="22"/>
    </row>
    <row r="78" spans="1:16" ht="15" thickBot="1" x14ac:dyDescent="0.35">
      <c r="A78" s="18" t="s">
        <v>97</v>
      </c>
      <c r="B78" s="19">
        <v>270203</v>
      </c>
      <c r="C78" s="20" t="s">
        <v>98</v>
      </c>
      <c r="D78" s="1" t="s">
        <v>31</v>
      </c>
      <c r="E78" s="23">
        <v>20</v>
      </c>
      <c r="F78" s="24">
        <v>360</v>
      </c>
      <c r="G78" s="2"/>
      <c r="H78" s="25">
        <f t="shared" si="1"/>
        <v>0</v>
      </c>
      <c r="P78" s="22"/>
    </row>
    <row r="79" spans="1:16" ht="15" thickBot="1" x14ac:dyDescent="0.35">
      <c r="A79" s="18" t="s">
        <v>99</v>
      </c>
      <c r="B79" s="19">
        <v>270603</v>
      </c>
      <c r="C79" s="20" t="s">
        <v>100</v>
      </c>
      <c r="D79" s="1" t="s">
        <v>31</v>
      </c>
      <c r="E79" s="23">
        <v>4</v>
      </c>
      <c r="F79" s="24">
        <v>360</v>
      </c>
      <c r="G79" s="2"/>
      <c r="H79" s="25">
        <f t="shared" si="1"/>
        <v>0</v>
      </c>
      <c r="P79" s="22"/>
    </row>
    <row r="80" spans="1:16" ht="15" thickBot="1" x14ac:dyDescent="0.35">
      <c r="A80" s="18" t="s">
        <v>101</v>
      </c>
      <c r="B80" s="19">
        <v>271514</v>
      </c>
      <c r="C80" s="20" t="s">
        <v>102</v>
      </c>
      <c r="D80" s="1" t="s">
        <v>31</v>
      </c>
      <c r="E80" s="23">
        <v>20</v>
      </c>
      <c r="F80" s="24">
        <v>360</v>
      </c>
      <c r="G80" s="2"/>
      <c r="H80" s="25">
        <f t="shared" si="1"/>
        <v>0</v>
      </c>
      <c r="P80" s="22"/>
    </row>
    <row r="81" spans="1:16" ht="15" thickBot="1" x14ac:dyDescent="0.35">
      <c r="A81" s="18" t="s">
        <v>103</v>
      </c>
      <c r="B81" s="19">
        <v>271703</v>
      </c>
      <c r="C81" s="20" t="s">
        <v>104</v>
      </c>
      <c r="D81" s="1" t="s">
        <v>31</v>
      </c>
      <c r="E81" s="23">
        <v>10</v>
      </c>
      <c r="F81" s="24">
        <v>350</v>
      </c>
      <c r="G81" s="2"/>
      <c r="H81" s="25">
        <f t="shared" si="1"/>
        <v>0</v>
      </c>
      <c r="P81" s="22"/>
    </row>
    <row r="82" spans="1:16" ht="15" thickBot="1" x14ac:dyDescent="0.35">
      <c r="A82" s="18" t="s">
        <v>105</v>
      </c>
      <c r="B82" s="19">
        <v>276408</v>
      </c>
      <c r="C82" s="20" t="s">
        <v>106</v>
      </c>
      <c r="D82" s="1" t="s">
        <v>31</v>
      </c>
      <c r="E82" s="23">
        <v>20</v>
      </c>
      <c r="F82" s="24">
        <v>350</v>
      </c>
      <c r="G82" s="2"/>
      <c r="H82" s="25">
        <f t="shared" si="1"/>
        <v>0</v>
      </c>
      <c r="P82" s="22"/>
    </row>
    <row r="83" spans="1:16" ht="15" thickBot="1" x14ac:dyDescent="0.35">
      <c r="A83" s="18" t="s">
        <v>107</v>
      </c>
      <c r="B83" s="19">
        <v>276469</v>
      </c>
      <c r="C83" s="20" t="s">
        <v>108</v>
      </c>
      <c r="D83" s="1" t="s">
        <v>31</v>
      </c>
      <c r="E83" s="23">
        <v>4</v>
      </c>
      <c r="F83" s="24">
        <v>350</v>
      </c>
      <c r="G83" s="2"/>
      <c r="H83" s="25">
        <f t="shared" si="1"/>
        <v>0</v>
      </c>
      <c r="P83" s="22"/>
    </row>
    <row r="84" spans="1:16" ht="15" thickBot="1" x14ac:dyDescent="0.35">
      <c r="A84" s="18" t="s">
        <v>109</v>
      </c>
      <c r="B84" s="19">
        <v>280304</v>
      </c>
      <c r="C84" s="20" t="s">
        <v>110</v>
      </c>
      <c r="D84" s="1" t="s">
        <v>31</v>
      </c>
      <c r="E84" s="23">
        <v>5</v>
      </c>
      <c r="F84" s="24">
        <v>360</v>
      </c>
      <c r="G84" s="2"/>
      <c r="H84" s="25">
        <f t="shared" si="1"/>
        <v>0</v>
      </c>
      <c r="P84" s="22"/>
    </row>
    <row r="85" spans="1:16" ht="15" thickBot="1" x14ac:dyDescent="0.35">
      <c r="A85" s="18" t="s">
        <v>111</v>
      </c>
      <c r="B85" s="19">
        <v>281803</v>
      </c>
      <c r="C85" s="20" t="s">
        <v>112</v>
      </c>
      <c r="D85" s="1" t="s">
        <v>31</v>
      </c>
      <c r="E85" s="23">
        <v>5</v>
      </c>
      <c r="F85" s="24">
        <v>360</v>
      </c>
      <c r="G85" s="2"/>
      <c r="H85" s="25">
        <f t="shared" si="1"/>
        <v>0</v>
      </c>
      <c r="P85" s="22"/>
    </row>
    <row r="86" spans="1:16" ht="15" thickBot="1" x14ac:dyDescent="0.35">
      <c r="A86" s="18" t="s">
        <v>113</v>
      </c>
      <c r="B86" s="19">
        <v>403301</v>
      </c>
      <c r="C86" s="20" t="s">
        <v>114</v>
      </c>
      <c r="D86" s="1" t="s">
        <v>31</v>
      </c>
      <c r="E86" s="23">
        <v>6</v>
      </c>
      <c r="F86" s="24">
        <v>350</v>
      </c>
      <c r="G86" s="2"/>
      <c r="H86" s="25">
        <f t="shared" si="1"/>
        <v>0</v>
      </c>
      <c r="P86" s="22"/>
    </row>
    <row r="87" spans="1:16" ht="15" thickBot="1" x14ac:dyDescent="0.35">
      <c r="A87" s="18" t="s">
        <v>115</v>
      </c>
      <c r="B87" s="19" t="s">
        <v>52</v>
      </c>
      <c r="C87" s="20" t="s">
        <v>116</v>
      </c>
      <c r="D87" s="1" t="s">
        <v>31</v>
      </c>
      <c r="E87" s="23">
        <v>5</v>
      </c>
      <c r="F87" s="24">
        <v>350</v>
      </c>
      <c r="G87" s="2"/>
      <c r="H87" s="25">
        <f t="shared" si="1"/>
        <v>0</v>
      </c>
      <c r="P87" s="22"/>
    </row>
    <row r="88" spans="1:16" ht="15" thickBot="1" x14ac:dyDescent="0.35">
      <c r="A88" s="18" t="s">
        <v>117</v>
      </c>
      <c r="B88" s="19" t="s">
        <v>54</v>
      </c>
      <c r="C88" s="20" t="s">
        <v>137</v>
      </c>
      <c r="D88" s="1" t="s">
        <v>31</v>
      </c>
      <c r="E88" s="23">
        <v>6</v>
      </c>
      <c r="F88" s="24">
        <v>350</v>
      </c>
      <c r="G88" s="2"/>
      <c r="H88" s="25">
        <f t="shared" si="1"/>
        <v>0</v>
      </c>
      <c r="P88" s="22"/>
    </row>
    <row r="89" spans="1:16" ht="15" thickBot="1" x14ac:dyDescent="0.35">
      <c r="A89" s="18" t="s">
        <v>118</v>
      </c>
      <c r="B89" s="19" t="s">
        <v>57</v>
      </c>
      <c r="C89" s="20" t="s">
        <v>119</v>
      </c>
      <c r="D89" s="1" t="s">
        <v>31</v>
      </c>
      <c r="E89" s="23">
        <v>5</v>
      </c>
      <c r="F89" s="24">
        <v>490</v>
      </c>
      <c r="G89" s="2"/>
      <c r="H89" s="25">
        <f t="shared" si="1"/>
        <v>0</v>
      </c>
      <c r="P89" s="22"/>
    </row>
    <row r="90" spans="1:16" ht="15" thickBot="1" x14ac:dyDescent="0.35">
      <c r="A90" s="18">
        <v>71411</v>
      </c>
      <c r="B90" s="19">
        <v>71411</v>
      </c>
      <c r="C90" s="20" t="s">
        <v>120</v>
      </c>
      <c r="D90" s="1" t="s">
        <v>121</v>
      </c>
      <c r="E90" s="23">
        <v>2</v>
      </c>
      <c r="F90" s="24">
        <v>225</v>
      </c>
      <c r="G90" s="2"/>
      <c r="H90" s="25">
        <f t="shared" si="1"/>
        <v>0</v>
      </c>
      <c r="P90" s="22"/>
    </row>
    <row r="91" spans="1:16" ht="15" thickBot="1" x14ac:dyDescent="0.35">
      <c r="A91" s="18">
        <v>76602</v>
      </c>
      <c r="B91" s="19">
        <v>76602</v>
      </c>
      <c r="C91" s="20" t="s">
        <v>122</v>
      </c>
      <c r="D91" s="1" t="s">
        <v>121</v>
      </c>
      <c r="E91" s="23">
        <v>8</v>
      </c>
      <c r="F91" s="24">
        <v>225</v>
      </c>
      <c r="G91" s="2"/>
      <c r="H91" s="25">
        <f t="shared" si="1"/>
        <v>0</v>
      </c>
      <c r="P91" s="22"/>
    </row>
    <row r="92" spans="1:16" ht="15" thickBot="1" x14ac:dyDescent="0.35">
      <c r="A92" s="18">
        <v>76632</v>
      </c>
      <c r="B92" s="19">
        <v>76632</v>
      </c>
      <c r="C92" s="20" t="s">
        <v>123</v>
      </c>
      <c r="D92" s="1" t="s">
        <v>121</v>
      </c>
      <c r="E92" s="23">
        <v>8</v>
      </c>
      <c r="F92" s="24">
        <v>225</v>
      </c>
      <c r="G92" s="2"/>
      <c r="H92" s="25">
        <f t="shared" si="1"/>
        <v>0</v>
      </c>
      <c r="P92" s="22"/>
    </row>
    <row r="93" spans="1:16" ht="15" thickBot="1" x14ac:dyDescent="0.35">
      <c r="A93" s="18">
        <v>86803</v>
      </c>
      <c r="B93" s="19">
        <v>86803</v>
      </c>
      <c r="C93" s="20" t="s">
        <v>124</v>
      </c>
      <c r="D93" s="1" t="s">
        <v>121</v>
      </c>
      <c r="E93" s="23">
        <v>8</v>
      </c>
      <c r="F93" s="24">
        <v>225</v>
      </c>
      <c r="G93" s="2"/>
      <c r="H93" s="25">
        <f t="shared" si="1"/>
        <v>0</v>
      </c>
      <c r="P93" s="22"/>
    </row>
    <row r="94" spans="1:16" ht="15" thickBot="1" x14ac:dyDescent="0.35">
      <c r="A94" s="18"/>
      <c r="B94" s="19"/>
      <c r="C94" s="20" t="s">
        <v>125</v>
      </c>
      <c r="D94" s="1" t="s">
        <v>126</v>
      </c>
      <c r="E94" s="23">
        <v>200</v>
      </c>
      <c r="F94" s="24">
        <v>80</v>
      </c>
      <c r="G94" s="2"/>
      <c r="H94" s="25">
        <f t="shared" si="1"/>
        <v>0</v>
      </c>
      <c r="P94" s="22"/>
    </row>
    <row r="95" spans="1:16" ht="15" thickBot="1" x14ac:dyDescent="0.35">
      <c r="A95" s="18" t="s">
        <v>127</v>
      </c>
      <c r="B95" s="19">
        <v>77102</v>
      </c>
      <c r="C95" s="20" t="s">
        <v>128</v>
      </c>
      <c r="D95" s="1" t="s">
        <v>129</v>
      </c>
      <c r="E95" s="23">
        <v>4</v>
      </c>
      <c r="F95" s="24">
        <v>200</v>
      </c>
      <c r="G95" s="2"/>
      <c r="H95" s="25">
        <f t="shared" si="1"/>
        <v>0</v>
      </c>
      <c r="P95" s="22"/>
    </row>
    <row r="96" spans="1:16" ht="15" thickBot="1" x14ac:dyDescent="0.35">
      <c r="A96" s="18" t="s">
        <v>130</v>
      </c>
      <c r="B96" s="19">
        <v>72488</v>
      </c>
      <c r="C96" s="20" t="s">
        <v>131</v>
      </c>
      <c r="D96" s="1" t="s">
        <v>129</v>
      </c>
      <c r="E96" s="23">
        <v>4</v>
      </c>
      <c r="F96" s="24">
        <v>200</v>
      </c>
      <c r="G96" s="2"/>
      <c r="H96" s="25">
        <f t="shared" si="1"/>
        <v>0</v>
      </c>
      <c r="P96" s="22"/>
    </row>
    <row r="97" spans="1:16" ht="15" thickBot="1" x14ac:dyDescent="0.35">
      <c r="A97" s="18" t="s">
        <v>132</v>
      </c>
      <c r="B97" s="19">
        <v>403301</v>
      </c>
      <c r="C97" s="20" t="s">
        <v>133</v>
      </c>
      <c r="D97" s="1" t="s">
        <v>129</v>
      </c>
      <c r="E97" s="23">
        <v>4</v>
      </c>
      <c r="F97" s="24">
        <v>200</v>
      </c>
      <c r="G97" s="2"/>
      <c r="H97" s="25">
        <f t="shared" si="1"/>
        <v>0</v>
      </c>
      <c r="P97" s="22"/>
    </row>
    <row r="98" spans="1:16" ht="15" thickBot="1" x14ac:dyDescent="0.35">
      <c r="O98" s="22"/>
      <c r="P98" s="22"/>
    </row>
    <row r="99" spans="1:16" ht="15" customHeight="1" thickBot="1" x14ac:dyDescent="0.35">
      <c r="E99" s="27" t="s">
        <v>134</v>
      </c>
      <c r="F99" s="28"/>
      <c r="G99" s="29"/>
      <c r="H99" s="30">
        <f>SUM(H4:H97)</f>
        <v>0</v>
      </c>
    </row>
    <row r="100" spans="1:16" ht="15" customHeight="1" thickBot="1" x14ac:dyDescent="0.35">
      <c r="E100" s="27" t="s">
        <v>135</v>
      </c>
      <c r="F100" s="28"/>
      <c r="G100" s="29"/>
      <c r="H100" s="30">
        <f>H99*0.21</f>
        <v>0</v>
      </c>
    </row>
    <row r="101" spans="1:16" ht="15" customHeight="1" thickBot="1" x14ac:dyDescent="0.35">
      <c r="E101" s="27" t="s">
        <v>136</v>
      </c>
      <c r="F101" s="28"/>
      <c r="G101" s="29"/>
      <c r="H101" s="30">
        <f>H99+H100</f>
        <v>0</v>
      </c>
    </row>
    <row r="102" spans="1:16" x14ac:dyDescent="0.3">
      <c r="D102" s="14"/>
    </row>
  </sheetData>
  <sheetProtection algorithmName="SHA-512" hashValue="zHizMYhM1mOMg7wm29NIyHoquVZlinYusM2/v7E8KLcwLCFPxFoFuy4uI4z1B0PTkGIBp/dIe8Le+BWCOC/aDA==" saltValue="gd0c10irkn0fEKmR705tZw==" spinCount="100000" sheet="1" objects="1" scenarios="1"/>
  <protectedRanges>
    <protectedRange sqref="G4:G97" name="Precio"/>
    <protectedRange sqref="E1:F1" name="Oferente"/>
  </protectedRanges>
  <mergeCells count="4">
    <mergeCell ref="E1:H1"/>
    <mergeCell ref="E99:G99"/>
    <mergeCell ref="E100:G100"/>
    <mergeCell ref="E101:G101"/>
  </mergeCells>
  <dataValidations disablePrompts="1" count="1">
    <dataValidation type="decimal" allowBlank="1" showInputMessage="1" showErrorMessage="1" error="Debe introducir un dato numérico" sqref="A86:B86" xr:uid="{DEB2DC64-B0AA-493B-84C0-320B1D3C4986}">
      <formula1>0</formula1>
      <formula2>10000</formula2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2024-03-26T12:33:00Z</dcterms:created>
  <dcterms:modified xsi:type="dcterms:W3CDTF">2024-04-08T07:10:19Z</dcterms:modified>
</cp:coreProperties>
</file>