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/>
  <xr:revisionPtr revIDLastSave="0" documentId="13_ncr:1_{C69DA4BE-E407-4ED7-A68F-8CAB42054978}" xr6:coauthVersionLast="47" xr6:coauthVersionMax="47" xr10:uidLastSave="{00000000-0000-0000-0000-000000000000}"/>
  <bookViews>
    <workbookView xWindow="-120" yWindow="-120" windowWidth="29040" windowHeight="15840" tabRatio="662" activeTab="2" xr2:uid="{00000000-000D-0000-FFFF-FFFF00000000}"/>
  </bookViews>
  <sheets>
    <sheet name="RESUMEN DE LA OFERTA" sheetId="5" r:id="rId1"/>
    <sheet name="ANEXO I - COSTE ADQUISICIÓN" sheetId="8" r:id="rId2"/>
    <sheet name="ANEXO II - SOPORTE DE MTO" sheetId="9" r:id="rId3"/>
  </sheets>
  <definedNames>
    <definedName name="TítuloColumna1" localSheetId="1">Calculadora42[[#Headers],[IDENTIFICADOR DE PRODUCTO]]</definedName>
    <definedName name="TítuloColumna1" localSheetId="2">Calculadora[[#Headers],[IDENTIFICADOR DE PRODUCTO]]</definedName>
    <definedName name="TítuloColumna1" localSheetId="0">Calculadora5[[#Headers],[IDENTIFICADOR DE PRODUCTO]]</definedName>
    <definedName name="TítuloColumna1">#REF!</definedName>
    <definedName name="TítuloFilaRegión1..D3" localSheetId="1">'ANEXO I - COSTE ADQUISICIÓN'!$B$2</definedName>
    <definedName name="TítuloFilaRegión1..D3" localSheetId="2">'ANEXO II - SOPORTE DE MTO'!$B$2</definedName>
    <definedName name="TítuloFilaRegión1..D3" localSheetId="0">'RESUMEN DE LA OFERTA'!$B$2</definedName>
    <definedName name="TítuloFilaRegión1..D3">#REF!</definedName>
    <definedName name="TítuloFilaRegión2..D5" localSheetId="1">'ANEXO I - COSTE ADQUISICIÓN'!#REF!</definedName>
    <definedName name="TítuloFilaRegión2..D5" localSheetId="2">'ANEXO II - SOPORTE DE MTO'!#REF!</definedName>
    <definedName name="TítuloFilaRegión2..D5" localSheetId="0">'RESUMEN DE LA OFERTA'!#REF!</definedName>
    <definedName name="TítuloFilaRegión2..D5">#REF!</definedName>
    <definedName name="TítuloFilaRegión3..D6" localSheetId="1">'ANEXO I - COSTE ADQUISICIÓN'!#REF!</definedName>
    <definedName name="TítuloFilaRegión3..D6" localSheetId="2">'ANEXO II - SOPORTE DE MTO'!#REF!</definedName>
    <definedName name="TítuloFilaRegión3..D6" localSheetId="0">'RESUMEN DE LA OFERTA'!#REF!</definedName>
    <definedName name="TítuloFilaRegión3..D6">#REF!</definedName>
    <definedName name="TítuloFilaRegión4..I7" localSheetId="1">'ANEXO I - COSTE ADQUISICIÓN'!#REF!</definedName>
    <definedName name="TítuloFilaRegión4..I7" localSheetId="2">'ANEXO II - SOPORTE DE MTO'!#REF!</definedName>
    <definedName name="TítuloFilaRegión4..I7" localSheetId="0">'RESUMEN DE LA OFERTA'!#REF!</definedName>
    <definedName name="TítuloFilaRegión4..I7">#REF!</definedName>
    <definedName name="_xlnm.Print_Titles" localSheetId="1">'ANEXO I - COSTE ADQUISICIÓN'!$6:$6</definedName>
    <definedName name="_xlnm.Print_Titles" localSheetId="2">'ANEXO II - SOPORTE DE MTO'!$6:$6</definedName>
    <definedName name="_xlnm.Print_Titles" localSheetId="0">'RESUMEN DE LA OFERTA'!$6:$6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9" l="1"/>
  <c r="J9" i="9"/>
  <c r="J10" i="9"/>
  <c r="G9" i="8"/>
  <c r="E10" i="9"/>
  <c r="E7" i="9"/>
  <c r="J7" i="9" s="1"/>
  <c r="G8" i="8"/>
  <c r="G10" i="8"/>
  <c r="G7" i="8"/>
  <c r="J11" i="9" l="1"/>
  <c r="G11" i="8"/>
  <c r="D8" i="5" l="1"/>
  <c r="D7" i="5"/>
  <c r="D9" i="5" l="1"/>
  <c r="D10" i="5"/>
  <c r="D11" i="5" l="1"/>
  <c r="D12" i="5" s="1"/>
  <c r="D13" i="5" s="1"/>
</calcChain>
</file>

<file path=xl/sharedStrings.xml><?xml version="1.0" encoding="utf-8"?>
<sst xmlns="http://schemas.openxmlformats.org/spreadsheetml/2006/main" count="48" uniqueCount="35">
  <si>
    <t>EMPRESA</t>
  </si>
  <si>
    <t>FECHA DE LA OFERTA</t>
  </si>
  <si>
    <t>IDENTIFICADOR DE PRODUCTO</t>
  </si>
  <si>
    <t>DENOMINACIÓN</t>
  </si>
  <si>
    <t>PRECIO TOTAL</t>
  </si>
  <si>
    <t>UNIDADES</t>
  </si>
  <si>
    <t>IVA</t>
  </si>
  <si>
    <t>IMPORTE TOTAL DE LA OFERTA (IVA NO INCLUIDO)</t>
  </si>
  <si>
    <t>IMPORTE TOTAL DE LA OFERTA (IVA INCLUIDO)</t>
  </si>
  <si>
    <t>RESUMEN DE LA OFERTA</t>
  </si>
  <si>
    <t>Porcentaje</t>
  </si>
  <si>
    <t>N/A</t>
  </si>
  <si>
    <t>GASTOS GENERALES (%)</t>
  </si>
  <si>
    <t>BENEFICIO INDUSTRIAL (%)</t>
  </si>
  <si>
    <t>SOPORTE Y MANTENIMIENTO</t>
  </si>
  <si>
    <t>ANEXO I - COSTE DE ADQUISICIÓN</t>
  </si>
  <si>
    <t>PRECIO VENTA PUBLICO (PVP)</t>
  </si>
  <si>
    <t>DESCUENTO APLICADO (%)</t>
  </si>
  <si>
    <t>ANEXO II - SOPORTE DE MANTENIMIENTO</t>
  </si>
  <si>
    <t>FECHA INICIO SOPORTE</t>
  </si>
  <si>
    <t>FECHA FIN DE SOPORTE</t>
  </si>
  <si>
    <t>UNIDADES/AÑO</t>
  </si>
  <si>
    <t>UNIDADES TOTAL</t>
  </si>
  <si>
    <t>PRECIO UNITARIO VENTA PUBLICO (PVP)</t>
  </si>
  <si>
    <t>IMPORTE TOTAL (IVA, BENEFICIO INDUSTRIAL Y GASTOS GENERALES NO INCLUIDOS)</t>
  </si>
  <si>
    <t>SERVICIOS PROFESIONALES</t>
  </si>
  <si>
    <t>COSTE DE ADQUISICIÓN</t>
  </si>
  <si>
    <t>SERVIDORES HIPERCONVERGENTES</t>
  </si>
  <si>
    <t>LICENCIAS VMWARE ENTERPRISE PLUS</t>
  </si>
  <si>
    <t>LICENCIAS ORACLE DATABASE ENTERPRISE PLUS</t>
  </si>
  <si>
    <t>SERVICIOS DE DESPLIEGUE</t>
  </si>
  <si>
    <t>SOPORTE SERVIDOR HIPERCONVERGENTE</t>
  </si>
  <si>
    <t xml:space="preserve">SOPORTE LICENCIAS VMWARE </t>
  </si>
  <si>
    <t>SOPORTE LICENCIAS ORACLE DATABASE</t>
  </si>
  <si>
    <t>31/12/2028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</si>
</sst>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&quot;$&quot;#,##0.00;[Red]&quot;$&quot;#,##0.00"/>
    <numFmt numFmtId="165" formatCode="[$-409]d\-mmm;@"/>
    <numFmt numFmtId="166" formatCode="[$-C0A]d\-mmm;@"/>
    <numFmt numFmtId="167" formatCode="#,##0.00\ [$€-C0A];[Red]#,##0.00\ [$€-C0A]"/>
    <numFmt numFmtId="168" formatCode="_-* #,##0.00\ [$€-C0A]_-;\-* #,##0.00\ [$€-C0A]_-;_-* &quot;-&quot;??\ [$€-C0A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6"/>
      <color theme="4" tint="-0.499984740745262"/>
      <name val="Arial"/>
      <family val="2"/>
      <scheme val="major"/>
    </font>
    <font>
      <b/>
      <sz val="11"/>
      <color theme="4" tint="-0.499984740745262"/>
      <name val="Arial"/>
      <family val="2"/>
      <scheme val="major"/>
    </font>
    <font>
      <sz val="11"/>
      <color theme="4" tint="-0.499984740745262"/>
      <name val="Arial"/>
      <family val="2"/>
      <scheme val="maj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3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3" tint="0.39997558519241921"/>
      </bottom>
      <diagonal/>
    </border>
    <border>
      <left style="thin">
        <color theme="3" tint="0.39997558519241921"/>
      </left>
      <right/>
      <top/>
      <bottom/>
      <diagonal/>
    </border>
    <border>
      <left style="thin">
        <color theme="3" tint="0.39997558519241921"/>
      </left>
      <right style="thin">
        <color theme="3" tint="0.39997558519241921"/>
      </right>
      <top/>
      <bottom style="thin">
        <color theme="3" tint="0.39997558519241921"/>
      </bottom>
      <diagonal/>
    </border>
    <border>
      <left style="thin">
        <color theme="3" tint="0.39997558519241921"/>
      </left>
      <right/>
      <top/>
      <bottom style="thin">
        <color theme="3" tint="0.39997558519241921"/>
      </bottom>
      <diagonal/>
    </border>
    <border>
      <left/>
      <right style="thin">
        <color theme="3" tint="0.39997558519241921"/>
      </right>
      <top/>
      <bottom/>
      <diagonal/>
    </border>
    <border>
      <left/>
      <right style="thin">
        <color theme="3" tint="0.39997558519241921"/>
      </right>
      <top/>
      <bottom style="thin">
        <color theme="0"/>
      </bottom>
      <diagonal/>
    </border>
    <border>
      <left/>
      <right style="thin">
        <color theme="3" tint="0.39997558519241921"/>
      </right>
      <top style="thin">
        <color theme="0"/>
      </top>
      <bottom/>
      <diagonal/>
    </border>
  </borders>
  <cellStyleXfs count="15">
    <xf numFmtId="0" fontId="0" fillId="0" borderId="0">
      <alignment vertical="center" wrapText="1"/>
    </xf>
    <xf numFmtId="1" fontId="1" fillId="0" borderId="0" applyFont="0" applyFill="0" applyBorder="0" applyProtection="0">
      <alignment horizontal="center" vertical="center"/>
    </xf>
    <xf numFmtId="164" fontId="1" fillId="0" borderId="0" applyFont="0" applyFill="0" applyBorder="0" applyProtection="0">
      <alignment horizontal="right" vertical="center"/>
    </xf>
    <xf numFmtId="0" fontId="4" fillId="0" borderId="0">
      <alignment horizontal="center" vertical="center" wrapText="1"/>
    </xf>
    <xf numFmtId="0" fontId="5" fillId="3" borderId="1">
      <alignment horizontal="left" vertical="center" indent="1"/>
    </xf>
    <xf numFmtId="0" fontId="5" fillId="3" borderId="0">
      <alignment horizontal="center" vertical="center" wrapText="1"/>
    </xf>
    <xf numFmtId="0" fontId="6" fillId="2" borderId="1" applyNumberFormat="0" applyProtection="0">
      <alignment horizontal="left" vertical="center" indent="1"/>
    </xf>
    <xf numFmtId="0" fontId="3" fillId="2" borderId="2">
      <alignment vertical="center"/>
    </xf>
    <xf numFmtId="1" fontId="3" fillId="0" borderId="0" applyFont="0" applyFill="0" applyBorder="0" applyProtection="0">
      <alignment horizontal="center" vertical="center"/>
    </xf>
    <xf numFmtId="0" fontId="6" fillId="2" borderId="1">
      <alignment horizontal="center" vertical="center"/>
    </xf>
    <xf numFmtId="165" fontId="3" fillId="0" borderId="0" applyFill="0" applyBorder="0">
      <alignment horizontal="right" vertical="center"/>
    </xf>
    <xf numFmtId="164" fontId="1" fillId="0" borderId="0" applyFont="0" applyFill="0" applyBorder="0" applyProtection="0">
      <alignment horizontal="center" vertical="center"/>
    </xf>
    <xf numFmtId="0" fontId="2" fillId="2" borderId="1">
      <alignment horizontal="left" vertical="center" indent="1"/>
    </xf>
    <xf numFmtId="164" fontId="5" fillId="3" borderId="1">
      <alignment horizontal="center" vertical="center"/>
    </xf>
    <xf numFmtId="9" fontId="1" fillId="0" borderId="0" applyFont="0" applyFill="0" applyBorder="0" applyAlignment="0" applyProtection="0"/>
  </cellStyleXfs>
  <cellXfs count="42">
    <xf numFmtId="0" fontId="0" fillId="0" borderId="0" xfId="0">
      <alignment vertical="center" wrapText="1"/>
    </xf>
    <xf numFmtId="0" fontId="0" fillId="0" borderId="0" xfId="0">
      <alignment vertical="center" wrapText="1"/>
    </xf>
    <xf numFmtId="0" fontId="5" fillId="3" borderId="1" xfId="4" applyAlignment="1">
      <alignment horizontal="left" vertical="center" indent="1"/>
    </xf>
    <xf numFmtId="0" fontId="3" fillId="2" borderId="2" xfId="7" applyAlignment="1">
      <alignment vertical="center"/>
    </xf>
    <xf numFmtId="0" fontId="4" fillId="0" borderId="0" xfId="3" applyAlignment="1">
      <alignment horizontal="center" vertical="center" wrapText="1"/>
    </xf>
    <xf numFmtId="0" fontId="4" fillId="0" borderId="0" xfId="3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166" fontId="0" fillId="0" borderId="0" xfId="0" applyNumberFormat="1">
      <alignment vertical="center" wrapText="1"/>
    </xf>
    <xf numFmtId="0" fontId="0" fillId="4" borderId="0" xfId="0" applyFill="1" applyAlignment="1">
      <alignment vertical="center"/>
    </xf>
    <xf numFmtId="166" fontId="7" fillId="4" borderId="3" xfId="0" applyNumberFormat="1" applyFont="1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0" fillId="0" borderId="0" xfId="0">
      <alignment vertical="center" wrapText="1"/>
    </xf>
    <xf numFmtId="167" fontId="8" fillId="4" borderId="0" xfId="0" applyNumberFormat="1" applyFont="1" applyFill="1">
      <alignment vertical="center" wrapText="1"/>
    </xf>
    <xf numFmtId="167" fontId="9" fillId="0" borderId="0" xfId="0" applyNumberFormat="1" applyFont="1">
      <alignment vertical="center" wrapText="1"/>
    </xf>
    <xf numFmtId="168" fontId="0" fillId="0" borderId="0" xfId="2" applyNumberFormat="1" applyFo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0" xfId="0" quotePrefix="1" applyAlignment="1">
      <alignment horizontal="center" vertical="center" wrapText="1"/>
    </xf>
    <xf numFmtId="167" fontId="8" fillId="4" borderId="4" xfId="0" applyNumberFormat="1" applyFont="1" applyFill="1" applyBorder="1">
      <alignment vertical="center" wrapText="1"/>
    </xf>
    <xf numFmtId="166" fontId="7" fillId="4" borderId="8" xfId="0" applyNumberFormat="1" applyFont="1" applyFill="1" applyBorder="1" applyAlignment="1">
      <alignment vertical="center"/>
    </xf>
    <xf numFmtId="166" fontId="7" fillId="4" borderId="7" xfId="0" applyNumberFormat="1" applyFont="1" applyFill="1" applyBorder="1" applyAlignment="1">
      <alignment vertical="center"/>
    </xf>
    <xf numFmtId="166" fontId="7" fillId="4" borderId="9" xfId="0" applyNumberFormat="1" applyFont="1" applyFill="1" applyBorder="1" applyAlignment="1">
      <alignment vertical="center"/>
    </xf>
    <xf numFmtId="0" fontId="3" fillId="2" borderId="2" xfId="7" applyAlignment="1">
      <alignment horizontal="center" vertical="center"/>
    </xf>
    <xf numFmtId="14" fontId="3" fillId="2" borderId="2" xfId="7" applyNumberFormat="1" applyAlignment="1">
      <alignment horizontal="center" vertical="center"/>
    </xf>
    <xf numFmtId="166" fontId="7" fillId="4" borderId="0" xfId="0" applyNumberFormat="1" applyFont="1" applyFill="1" applyBorder="1" applyAlignment="1">
      <alignment vertical="center"/>
    </xf>
    <xf numFmtId="10" fontId="0" fillId="0" borderId="0" xfId="0" applyNumberFormat="1" applyAlignment="1">
      <alignment horizontal="center" vertical="center" wrapText="1"/>
    </xf>
    <xf numFmtId="0" fontId="0" fillId="0" borderId="0" xfId="0">
      <alignment vertical="center" wrapText="1"/>
    </xf>
    <xf numFmtId="0" fontId="0" fillId="0" borderId="0" xfId="0" applyProtection="1">
      <alignment vertical="center" wrapText="1"/>
    </xf>
    <xf numFmtId="167" fontId="0" fillId="4" borderId="4" xfId="0" applyNumberFormat="1" applyFill="1" applyBorder="1" applyAlignment="1">
      <alignment vertical="center"/>
    </xf>
    <xf numFmtId="168" fontId="0" fillId="0" borderId="0" xfId="0" applyNumberFormat="1">
      <alignment vertical="center" wrapText="1"/>
    </xf>
    <xf numFmtId="9" fontId="0" fillId="0" borderId="0" xfId="14" applyFont="1" applyAlignment="1">
      <alignment vertical="center" wrapText="1"/>
    </xf>
    <xf numFmtId="0" fontId="0" fillId="0" borderId="0" xfId="0" applyAlignment="1" applyProtection="1">
      <alignment horizontal="center" vertical="center" wrapText="1"/>
    </xf>
    <xf numFmtId="9" fontId="4" fillId="0" borderId="0" xfId="14" applyFont="1" applyAlignment="1">
      <alignment horizontal="center" vertical="center" wrapText="1"/>
    </xf>
    <xf numFmtId="9" fontId="0" fillId="0" borderId="0" xfId="14" applyFont="1" applyFill="1" applyBorder="1" applyAlignment="1">
      <alignment horizontal="center" vertical="center" wrapText="1"/>
    </xf>
    <xf numFmtId="9" fontId="0" fillId="4" borderId="5" xfId="14" applyFont="1" applyFill="1" applyBorder="1" applyAlignment="1">
      <alignment vertical="center"/>
    </xf>
    <xf numFmtId="14" fontId="0" fillId="0" borderId="0" xfId="0" quotePrefix="1" applyNumberFormat="1" applyAlignment="1">
      <alignment horizontal="center" vertical="center" wrapText="1"/>
    </xf>
    <xf numFmtId="14" fontId="3" fillId="2" borderId="2" xfId="7" applyNumberFormat="1" applyAlignment="1">
      <alignment vertical="center"/>
    </xf>
    <xf numFmtId="0" fontId="0" fillId="0" borderId="0" xfId="0">
      <alignment vertical="center" wrapText="1"/>
    </xf>
    <xf numFmtId="0" fontId="0" fillId="0" borderId="0" xfId="0">
      <alignment vertical="center" wrapText="1"/>
    </xf>
    <xf numFmtId="0" fontId="0" fillId="0" borderId="0" xfId="0" applyFont="1" applyFill="1" applyProtection="1">
      <alignment vertical="center" wrapText="1"/>
    </xf>
    <xf numFmtId="0" fontId="0" fillId="0" borderId="0" xfId="0" applyFont="1" applyFill="1" applyAlignment="1">
      <alignment horizontal="center" vertical="center" wrapText="1"/>
    </xf>
  </cellXfs>
  <cellStyles count="15">
    <cellStyle name="Encabezado 1" xfId="4" builtinId="16" customBuiltin="1"/>
    <cellStyle name="Encabezado 4" xfId="9" builtinId="19" customBuiltin="1"/>
    <cellStyle name="Entrada" xfId="7" builtinId="20" customBuiltin="1"/>
    <cellStyle name="Fecha" xfId="10" xr:uid="{00000000-0005-0000-0000-000004000000}"/>
    <cellStyle name="Millares" xfId="1" builtinId="3" customBuiltin="1"/>
    <cellStyle name="Millares [0]" xfId="8" builtinId="6" customBuiltin="1"/>
    <cellStyle name="Moneda" xfId="2" builtinId="4" customBuiltin="1"/>
    <cellStyle name="Moneda [0]" xfId="11" builtinId="7" customBuiltin="1"/>
    <cellStyle name="Normal" xfId="0" builtinId="0" customBuiltin="1"/>
    <cellStyle name="Porcentaje" xfId="14" builtinId="5"/>
    <cellStyle name="Salida" xfId="12" builtinId="21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3" builtinId="25" customBuiltin="1"/>
  </cellStyles>
  <dxfs count="4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7" formatCode="#,##0.00\ [$€-C0A];[Red]#,##0.00\ [$€-C0A]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[$-C0A]d\-mmm;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[$-C0A]d\-mmm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7" formatCode="#,##0.00\ [$€-C0A];[Red]#,##0.00\ [$€-C0A]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7" formatCode="#,##0.00\ [$€-C0A];[Red]#,##0.00\ [$€-C0A]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[$-C0A]d\-mmm;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[$-C0A]d\-mmm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#,##0.00\ [$€-C0A];[Red]#,##0.00\ [$€-C0A]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7" formatCode="#,##0.00\ [$€-C0A];[Red]#,##0.00\ [$€-C0A]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[$-C0A]d\-mmm;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166" formatCode="[$-C0A]d\-mmm;@"/>
      <fill>
        <patternFill patternType="solid">
          <fgColor indexed="64"/>
          <bgColor theme="3" tint="0.3999755851924192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6" formatCode="[$-C0A]d\-mmm;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[$-C0A]d\-mmm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fill>
        <patternFill patternType="solid">
          <fgColor theme="4" tint="0.59999389629810485"/>
          <bgColor theme="4" tint="0.59999389629810485"/>
        </patternFill>
      </fill>
    </dxf>
    <dxf>
      <fill>
        <patternFill patternType="solid">
          <fgColor theme="4" tint="0.59999389629810485"/>
          <bgColor theme="4" tint="0.59999389629810485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i val="0"/>
        <color theme="4" tint="-0.499984740745262"/>
      </font>
      <fill>
        <patternFill patternType="solid">
          <fgColor theme="4"/>
          <bgColor theme="4" tint="0.39994506668294322"/>
        </patternFill>
      </fill>
      <border>
        <top style="thick">
          <color theme="0"/>
        </top>
      </border>
    </dxf>
    <dxf>
      <font>
        <b/>
        <i val="0"/>
        <color theme="4" tint="-0.499984740745262"/>
      </font>
      <fill>
        <patternFill patternType="solid">
          <fgColor theme="4"/>
          <bgColor theme="4" tint="0.79998168889431442"/>
        </patternFill>
      </fill>
      <border>
        <bottom style="thick">
          <color theme="0"/>
        </bottom>
      </border>
    </dxf>
    <dxf>
      <font>
        <color theme="4" tint="-0.499984740745262"/>
      </font>
      <fill>
        <patternFill patternType="solid">
          <fgColor theme="4" tint="0.79998168889431442"/>
          <bgColor theme="4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1" defaultTableStyle="Registro de gastos de viaje de negocios" defaultPivotStyle="PivotStyleLight16">
    <tableStyle name="Registro de gastos de viaje de negocios" pivot="0" count="7" xr9:uid="{00000000-0011-0000-FFFF-FFFF00000000}">
      <tableStyleElement type="wholeTable" dxfId="40"/>
      <tableStyleElement type="headerRow" dxfId="39"/>
      <tableStyleElement type="totalRow" dxfId="38"/>
      <tableStyleElement type="firstColumn" dxfId="37"/>
      <tableStyleElement type="lastColumn" dxfId="36"/>
      <tableStyleElement type="firstRowStripe" dxfId="35"/>
      <tableStyleElement type="firstColumnStripe" dxfId="3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CF1A36A-8FF1-4BA4-BBAE-AAE0BE3E5097}" name="Calculadora5" displayName="Calculadora5" ref="B6:D13" totalsRowShown="0" headerRowDxfId="33" totalsRowDxfId="32">
  <tableColumns count="3">
    <tableColumn id="1" xr3:uid="{3B011EFE-0F00-4EC4-AFD7-9CC23517EF8A}" name="IDENTIFICADOR DE PRODUCTO" dataDxfId="31" totalsRowDxfId="30"/>
    <tableColumn id="2" xr3:uid="{DA0F30D1-7577-4D8F-9C2D-C3782EAAFDAD}" name="Porcentaje" dataDxfId="29" totalsRowDxfId="28"/>
    <tableColumn id="6" xr3:uid="{240143AE-BCE9-4C60-9BA2-3891EFDD7F57}" name="PRECIO TOTAL" dataDxfId="27" totalsRowDxfId="26">
      <calculatedColumnFormula>#REF!</calculatedColumnFormula>
    </tableColumn>
  </tableColumns>
  <tableStyleInfo name="Registro de gastos de viaje de negocios" showFirstColumn="0" showLastColumn="0" showRowStripes="1" showColumnStripes="0"/>
  <extLst>
    <ext xmlns:x14="http://schemas.microsoft.com/office/spreadsheetml/2009/9/main" uri="{504A1905-F514-4f6f-8877-14C23A59335A}">
      <x14:table altTextSummary="Escriba los gastos de transporte, alojamiento y comidas en esta tabla. Los totales se calculan automáticamente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88147F8-EDCC-494B-8011-26BBC7600C91}" name="Calculadora42" displayName="Calculadora42" ref="B6:G11" totalsRowShown="0" headerRowDxfId="25" totalsRowDxfId="24">
  <tableColumns count="6">
    <tableColumn id="1" xr3:uid="{DDBFDD21-66B6-4BA7-9872-BF404FDAD382}" name="IDENTIFICADOR DE PRODUCTO" dataDxfId="23" totalsRowDxfId="22"/>
    <tableColumn id="3" xr3:uid="{AE4D35DC-FA8F-4AB2-AE3D-35935675AD59}" name="DENOMINACIÓN" totalsRowDxfId="21"/>
    <tableColumn id="2" xr3:uid="{4D40125E-CFFF-4CE3-AE10-3F6ED8A9D5CA}" name="UNIDADES" dataDxfId="20" totalsRowDxfId="19"/>
    <tableColumn id="4" xr3:uid="{2B28726F-E9C7-4CED-8DF8-B4B7782DC7C9}" name="PRECIO VENTA PUBLICO (PVP)" totalsRowDxfId="18"/>
    <tableColumn id="5" xr3:uid="{81A2BF0D-6359-4F33-9E74-E92ED75F6D14}" name="DESCUENTO APLICADO (%)" dataDxfId="17" totalsRowDxfId="16"/>
    <tableColumn id="6" xr3:uid="{E88702BC-1431-41FD-8659-3013D52D2CC4}" name="PRECIO TOTAL" dataDxfId="15" totalsRowDxfId="14"/>
  </tableColumns>
  <tableStyleInfo name="Registro de gastos de viaje de negocios" showFirstColumn="0" showLastColumn="0" showRowStripes="1" showColumnStripes="0"/>
  <extLst>
    <ext xmlns:x14="http://schemas.microsoft.com/office/spreadsheetml/2009/9/main" uri="{504A1905-F514-4f6f-8877-14C23A59335A}">
      <x14:table altTextSummary="Escriba los gastos de transporte, alojamiento y comidas en esta tabla. Los totales se calculan automáticamente.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6D1C01C-CB1E-43D8-97B4-E91289D6FE57}" name="Calculadora" displayName="Calculadora" ref="B6:J11" totalsRowShown="0" headerRowDxfId="13" totalsRowDxfId="12">
  <tableColumns count="9">
    <tableColumn id="1" xr3:uid="{CC8F59B9-8285-4DAA-BF9E-56972FF348AF}" name="IDENTIFICADOR DE PRODUCTO" dataDxfId="11" totalsRowDxfId="10"/>
    <tableColumn id="3" xr3:uid="{2E29F299-3551-4025-A0FD-FC2C68E49910}" name="DENOMINACIÓN" totalsRowDxfId="9"/>
    <tableColumn id="10" xr3:uid="{FAB8586F-3DE8-4145-B091-68A156B898C9}" name="UNIDADES/AÑO" totalsRowDxfId="8"/>
    <tableColumn id="2" xr3:uid="{3B136D18-D0F2-4262-A251-21EB5E12A1CD}" name="UNIDADES TOTAL" dataDxfId="7" totalsRowDxfId="6"/>
    <tableColumn id="8" xr3:uid="{206B2907-991E-486C-933A-B33B510BD85B}" name="FECHA INICIO SOPORTE" totalsRowDxfId="5"/>
    <tableColumn id="7" xr3:uid="{14B9207C-E2A2-4C15-82A0-1A5E0FD6CB0F}" name="FECHA FIN DE SOPORTE" totalsRowDxfId="4"/>
    <tableColumn id="4" xr3:uid="{DDB24AEF-C2A8-403A-86D9-8E92C36EDB22}" name="PRECIO UNITARIO VENTA PUBLICO (PVP)" totalsRowDxfId="3"/>
    <tableColumn id="5" xr3:uid="{E626D6EC-F397-45CE-8A9F-BDDA54F31BF2}" name="DESCUENTO APLICADO (%)" totalsRowDxfId="2" dataCellStyle="Porcentaje"/>
    <tableColumn id="6" xr3:uid="{7DAF3833-6594-44DD-B8B8-04E53CAD3B3C}" name="PRECIO TOTAL" dataDxfId="1" totalsRowDxfId="0"/>
  </tableColumns>
  <tableStyleInfo name="Registro de gastos de viaje de negocios" showFirstColumn="0" showLastColumn="0" showRowStripes="1" showColumnStripes="0"/>
  <extLst>
    <ext xmlns:x14="http://schemas.microsoft.com/office/spreadsheetml/2009/9/main" uri="{504A1905-F514-4f6f-8877-14C23A59335A}">
      <x14:table altTextSummary="Escriba los gastos de transporte, alojamiento y comidas en esta tabla. Los totales se calculan automáticamente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ravel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A80DF-1CEC-4D9A-BDF0-B60A94B8B437}">
  <sheetPr>
    <tabColor theme="4"/>
    <pageSetUpPr fitToPage="1"/>
  </sheetPr>
  <dimension ref="B1:M13"/>
  <sheetViews>
    <sheetView showGridLines="0" workbookViewId="0">
      <selection activeCell="C20" sqref="C20"/>
    </sheetView>
  </sheetViews>
  <sheetFormatPr baseColWidth="10" defaultColWidth="9.140625" defaultRowHeight="30" customHeight="1" x14ac:dyDescent="0.25"/>
  <cols>
    <col min="1" max="1" width="2.7109375" style="1" customWidth="1"/>
    <col min="2" max="2" width="53.5703125" style="1" customWidth="1"/>
    <col min="3" max="3" width="38.7109375" style="1" bestFit="1" customWidth="1"/>
    <col min="4" max="4" width="27.85546875" style="1" bestFit="1" customWidth="1"/>
    <col min="5" max="6" width="27.85546875" style="1" customWidth="1"/>
    <col min="7" max="7" width="24.85546875" style="1" bestFit="1" customWidth="1"/>
    <col min="8" max="8" width="13.42578125" style="1" bestFit="1" customWidth="1"/>
    <col min="9" max="9" width="21.7109375" style="1" customWidth="1"/>
    <col min="10" max="13" width="15.5703125" style="1" customWidth="1"/>
    <col min="14" max="14" width="2.7109375" style="1" customWidth="1"/>
    <col min="15" max="16384" width="9.140625" style="1"/>
  </cols>
  <sheetData>
    <row r="1" spans="2:13" ht="59.25" customHeight="1" x14ac:dyDescent="0.25">
      <c r="C1" s="5" t="s">
        <v>9</v>
      </c>
      <c r="D1" s="4"/>
      <c r="E1" s="4"/>
      <c r="F1" s="4"/>
      <c r="G1" s="4"/>
      <c r="H1" s="4"/>
      <c r="I1" s="4"/>
      <c r="J1" s="4"/>
      <c r="K1" s="4"/>
      <c r="L1" s="4"/>
      <c r="M1" s="4"/>
    </row>
    <row r="2" spans="2:13" ht="15" customHeight="1" x14ac:dyDescent="0.25">
      <c r="B2" s="2" t="s">
        <v>0</v>
      </c>
      <c r="C2" s="23" t="s">
        <v>0</v>
      </c>
    </row>
    <row r="3" spans="2:13" ht="15" customHeight="1" x14ac:dyDescent="0.25">
      <c r="B3" s="2" t="s">
        <v>1</v>
      </c>
      <c r="C3" s="24">
        <v>29221</v>
      </c>
    </row>
    <row r="4" spans="2:13" ht="15" customHeight="1" x14ac:dyDescent="0.25">
      <c r="C4" s="39"/>
      <c r="D4" s="39"/>
      <c r="E4" s="39"/>
      <c r="F4" s="39"/>
      <c r="G4" s="39"/>
    </row>
    <row r="5" spans="2:13" ht="15" customHeight="1" x14ac:dyDescent="0.25"/>
    <row r="6" spans="2:13" ht="34.5" customHeight="1" x14ac:dyDescent="0.25">
      <c r="B6" s="6" t="s">
        <v>2</v>
      </c>
      <c r="C6" s="6" t="s">
        <v>10</v>
      </c>
      <c r="D6" s="6" t="s">
        <v>4</v>
      </c>
    </row>
    <row r="7" spans="2:13" ht="30" customHeight="1" x14ac:dyDescent="0.25">
      <c r="B7" s="1" t="s">
        <v>26</v>
      </c>
      <c r="C7" s="17" t="s">
        <v>11</v>
      </c>
      <c r="D7" s="15">
        <f>'ANEXO I - COSTE ADQUISICIÓN'!G11</f>
        <v>0</v>
      </c>
    </row>
    <row r="8" spans="2:13" ht="30" customHeight="1" x14ac:dyDescent="0.25">
      <c r="B8" s="1" t="s">
        <v>14</v>
      </c>
      <c r="C8" s="17" t="s">
        <v>11</v>
      </c>
      <c r="D8" s="15">
        <f>'ANEXO II - SOPORTE DE MTO'!J11</f>
        <v>0</v>
      </c>
    </row>
    <row r="9" spans="2:13" s="13" customFormat="1" ht="30" customHeight="1" x14ac:dyDescent="0.25">
      <c r="B9" s="7" t="s">
        <v>12</v>
      </c>
      <c r="C9" s="26">
        <v>0.09</v>
      </c>
      <c r="D9" s="15">
        <f>(D7+D8)*Calculadora5[[#This Row],[Porcentaje]]</f>
        <v>0</v>
      </c>
    </row>
    <row r="10" spans="2:13" s="13" customFormat="1" ht="30" customHeight="1" x14ac:dyDescent="0.25">
      <c r="B10" s="7" t="s">
        <v>13</v>
      </c>
      <c r="C10" s="26">
        <v>0.06</v>
      </c>
      <c r="D10" s="15">
        <f>(D7+D8)*Calculadora5[[#This Row],[Porcentaje]]</f>
        <v>0</v>
      </c>
    </row>
    <row r="11" spans="2:13" ht="30" customHeight="1" x14ac:dyDescent="0.25">
      <c r="B11" s="20" t="s">
        <v>7</v>
      </c>
      <c r="C11" s="25"/>
      <c r="D11" s="19">
        <f>D7+D8+D9+D10</f>
        <v>0</v>
      </c>
    </row>
    <row r="12" spans="2:13" ht="30" customHeight="1" x14ac:dyDescent="0.25">
      <c r="B12" s="21" t="s">
        <v>6</v>
      </c>
      <c r="C12" s="25"/>
      <c r="D12" s="14">
        <f>D11*0.21</f>
        <v>0</v>
      </c>
    </row>
    <row r="13" spans="2:13" ht="30" customHeight="1" x14ac:dyDescent="0.25">
      <c r="B13" s="22" t="s">
        <v>8</v>
      </c>
      <c r="C13" s="25"/>
      <c r="D13" s="19">
        <f>D11+D12</f>
        <v>0</v>
      </c>
    </row>
  </sheetData>
  <sheetProtection algorithmName="SHA-512" hashValue="32v9UAJRPJgGfqn2i/oaZd6+HaNtHItE58RELCwx/1yxfVR2b7venulvb9svaOm2YP5HOlDjVLVzRPS4jCtYmA==" saltValue="NutqXtjl6MSfyAamDp6+Bg==" spinCount="100000" sheet="1" objects="1" scenarios="1"/>
  <protectedRanges>
    <protectedRange sqref="C9:C10" name="Rango2"/>
    <protectedRange sqref="C2:C3" name="Rango1"/>
  </protectedRanges>
  <mergeCells count="1">
    <mergeCell ref="C4:G4"/>
  </mergeCells>
  <dataValidations count="1">
    <dataValidation allowBlank="1" showErrorMessage="1" sqref="A1:XFD1048576" xr:uid="{1C003110-D17F-440C-8CAD-8065C3A6A617}"/>
  </dataValidations>
  <printOptions horizontalCentered="1"/>
  <pageMargins left="0.25" right="0.25" top="0.75" bottom="0.75" header="0.3" footer="0.3"/>
  <pageSetup scale="77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60C5C-15B6-420E-BCAE-4587C87E0196}">
  <sheetPr>
    <tabColor theme="4"/>
    <pageSetUpPr fitToPage="1"/>
  </sheetPr>
  <dimension ref="B1:J11"/>
  <sheetViews>
    <sheetView showGridLines="0" workbookViewId="0">
      <selection activeCell="G11" sqref="G11"/>
    </sheetView>
  </sheetViews>
  <sheetFormatPr baseColWidth="10" defaultColWidth="9.140625" defaultRowHeight="30" customHeight="1" x14ac:dyDescent="0.25"/>
  <cols>
    <col min="1" max="1" width="2.7109375" style="27" customWidth="1"/>
    <col min="2" max="2" width="28.28515625" style="27" bestFit="1" customWidth="1"/>
    <col min="3" max="3" width="62" style="27" customWidth="1"/>
    <col min="4" max="4" width="27.85546875" style="27" bestFit="1" customWidth="1"/>
    <col min="5" max="5" width="24.85546875" style="27" bestFit="1" customWidth="1"/>
    <col min="6" max="6" width="13.42578125" style="27" bestFit="1" customWidth="1"/>
    <col min="7" max="7" width="23.140625" style="27" customWidth="1"/>
    <col min="8" max="10" width="15.5703125" style="27" customWidth="1"/>
    <col min="11" max="11" width="2.7109375" style="27" customWidth="1"/>
    <col min="12" max="16384" width="9.140625" style="27"/>
  </cols>
  <sheetData>
    <row r="1" spans="2:10" ht="59.25" customHeight="1" x14ac:dyDescent="0.25">
      <c r="C1" s="5" t="s">
        <v>15</v>
      </c>
      <c r="D1" s="4"/>
      <c r="E1" s="4"/>
      <c r="F1" s="4"/>
      <c r="G1" s="4"/>
      <c r="H1" s="4"/>
      <c r="I1" s="4"/>
      <c r="J1" s="4"/>
    </row>
    <row r="2" spans="2:10" ht="15" customHeight="1" x14ac:dyDescent="0.25">
      <c r="B2" s="2" t="s">
        <v>0</v>
      </c>
      <c r="C2" s="3"/>
    </row>
    <row r="3" spans="2:10" ht="15" customHeight="1" x14ac:dyDescent="0.25">
      <c r="B3" s="2" t="s">
        <v>1</v>
      </c>
      <c r="C3" s="37"/>
    </row>
    <row r="4" spans="2:10" ht="15" customHeight="1" x14ac:dyDescent="0.25">
      <c r="C4" s="39"/>
      <c r="D4" s="39"/>
      <c r="E4" s="39"/>
    </row>
    <row r="5" spans="2:10" ht="15" customHeight="1" x14ac:dyDescent="0.25"/>
    <row r="6" spans="2:10" ht="34.5" customHeight="1" x14ac:dyDescent="0.25">
      <c r="B6" s="6" t="s">
        <v>2</v>
      </c>
      <c r="C6" s="6" t="s">
        <v>3</v>
      </c>
      <c r="D6" s="6" t="s">
        <v>5</v>
      </c>
      <c r="E6" s="6" t="s">
        <v>16</v>
      </c>
      <c r="F6" s="6" t="s">
        <v>17</v>
      </c>
      <c r="G6" s="6" t="s">
        <v>4</v>
      </c>
    </row>
    <row r="7" spans="2:10" ht="30" customHeight="1" x14ac:dyDescent="0.25">
      <c r="C7" s="27" t="s">
        <v>27</v>
      </c>
      <c r="D7" s="27">
        <v>2</v>
      </c>
      <c r="E7" s="16"/>
      <c r="F7" s="31">
        <v>0</v>
      </c>
      <c r="G7" s="16">
        <f>Calculadora42[[#This Row],[UNIDADES]]*Calculadora42[[#This Row],[PRECIO VENTA PUBLICO (PVP)]]*(1-Calculadora42[[#This Row],[DESCUENTO APLICADO (%)]])</f>
        <v>0</v>
      </c>
    </row>
    <row r="8" spans="2:10" ht="30" customHeight="1" x14ac:dyDescent="0.25">
      <c r="C8" s="28" t="s">
        <v>28</v>
      </c>
      <c r="D8" s="28">
        <v>4</v>
      </c>
      <c r="E8" s="16"/>
      <c r="F8" s="31">
        <v>0</v>
      </c>
      <c r="G8" s="16">
        <f>Calculadora42[[#This Row],[UNIDADES]]*Calculadora42[[#This Row],[PRECIO VENTA PUBLICO (PVP)]]*(1-Calculadora42[[#This Row],[DESCUENTO APLICADO (%)]])</f>
        <v>0</v>
      </c>
    </row>
    <row r="9" spans="2:10" s="38" customFormat="1" ht="30" customHeight="1" x14ac:dyDescent="0.25">
      <c r="B9" s="7"/>
      <c r="C9" s="28" t="s">
        <v>29</v>
      </c>
      <c r="D9" s="40">
        <v>16</v>
      </c>
      <c r="E9" s="16"/>
      <c r="F9" s="31">
        <v>0</v>
      </c>
      <c r="G9" s="16">
        <f>Calculadora42[[#This Row],[UNIDADES]]*Calculadora42[[#This Row],[PRECIO VENTA PUBLICO (PVP)]]*(1-Calculadora42[[#This Row],[DESCUENTO APLICADO (%)]])</f>
        <v>0</v>
      </c>
    </row>
    <row r="10" spans="2:10" ht="30" customHeight="1" x14ac:dyDescent="0.25">
      <c r="C10" s="27" t="s">
        <v>30</v>
      </c>
      <c r="D10" s="27">
        <v>1</v>
      </c>
      <c r="E10" s="16"/>
      <c r="F10" s="31">
        <v>0</v>
      </c>
      <c r="G10" s="16">
        <f>Calculadora42[[#This Row],[UNIDADES]]*Calculadora42[[#This Row],[PRECIO VENTA PUBLICO (PVP)]]*(1-Calculadora42[[#This Row],[DESCUENTO APLICADO (%)]])</f>
        <v>0</v>
      </c>
    </row>
    <row r="11" spans="2:10" ht="30" customHeight="1" x14ac:dyDescent="0.25">
      <c r="B11" s="9" t="s">
        <v>24</v>
      </c>
      <c r="C11" s="8"/>
      <c r="D11" s="11"/>
      <c r="E11" s="11"/>
      <c r="F11" s="29"/>
      <c r="G11" s="14">
        <f>SUM(G7:G10)</f>
        <v>0</v>
      </c>
    </row>
  </sheetData>
  <sheetProtection algorithmName="SHA-512" hashValue="CfwBPRfuyQIoMSC99zNkTegSnyfrpoj6zE0L+7EyA0ytwgv+mCJE7JpyfNswerCa8hJZeO/+cqO1grRzmdXMvw==" saltValue="KYv0npGDutE42NeNe8Zhvw==" spinCount="100000" sheet="1" objects="1" scenarios="1"/>
  <protectedRanges>
    <protectedRange sqref="E7:F10" name="Rango3"/>
    <protectedRange sqref="B7:B10" name="Rango2"/>
    <protectedRange sqref="C2:C3" name="Rango1"/>
  </protectedRanges>
  <mergeCells count="1">
    <mergeCell ref="C4:E4"/>
  </mergeCells>
  <dataValidations count="1">
    <dataValidation allowBlank="1" showErrorMessage="1" sqref="A1:XFD1048576" xr:uid="{FC6939B1-DFC7-402B-AEAD-A201D893DA98}"/>
  </dataValidations>
  <printOptions horizontalCentered="1"/>
  <pageMargins left="0.25" right="0.25" top="0.75" bottom="0.75" header="0.3" footer="0.3"/>
  <pageSetup scale="77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C5D34-DA9A-4E90-92E8-569CA59695DB}">
  <sheetPr>
    <tabColor theme="4"/>
    <pageSetUpPr fitToPage="1"/>
  </sheetPr>
  <dimension ref="B1:M11"/>
  <sheetViews>
    <sheetView showGridLines="0" tabSelected="1" topLeftCell="C1" workbookViewId="0">
      <selection activeCell="H15" sqref="H15"/>
    </sheetView>
  </sheetViews>
  <sheetFormatPr baseColWidth="10" defaultColWidth="9.140625" defaultRowHeight="30" customHeight="1" x14ac:dyDescent="0.25"/>
  <cols>
    <col min="1" max="1" width="2.7109375" style="27" customWidth="1"/>
    <col min="2" max="2" width="28.28515625" style="27" bestFit="1" customWidth="1"/>
    <col min="3" max="4" width="62" style="27" customWidth="1"/>
    <col min="5" max="5" width="27.85546875" style="27" bestFit="1" customWidth="1"/>
    <col min="6" max="7" width="27.85546875" style="27" customWidth="1"/>
    <col min="8" max="8" width="24.85546875" style="27" bestFit="1" customWidth="1"/>
    <col min="9" max="9" width="13.42578125" style="31" bestFit="1" customWidth="1"/>
    <col min="10" max="10" width="23.5703125" style="27" customWidth="1"/>
    <col min="11" max="13" width="15.5703125" style="27" customWidth="1"/>
    <col min="14" max="14" width="2.7109375" style="27" customWidth="1"/>
    <col min="15" max="16384" width="9.140625" style="27"/>
  </cols>
  <sheetData>
    <row r="1" spans="2:13" ht="59.25" customHeight="1" x14ac:dyDescent="0.25">
      <c r="C1" s="5" t="s">
        <v>18</v>
      </c>
      <c r="D1" s="5"/>
      <c r="E1" s="4"/>
      <c r="F1" s="4"/>
      <c r="G1" s="4"/>
      <c r="H1" s="4"/>
      <c r="I1" s="33"/>
      <c r="J1" s="4"/>
      <c r="K1" s="4"/>
      <c r="L1" s="4"/>
      <c r="M1" s="4"/>
    </row>
    <row r="2" spans="2:13" ht="15" customHeight="1" x14ac:dyDescent="0.25">
      <c r="B2" s="2" t="s">
        <v>0</v>
      </c>
      <c r="C2" s="3"/>
      <c r="D2" s="3"/>
    </row>
    <row r="3" spans="2:13" ht="15" customHeight="1" x14ac:dyDescent="0.25">
      <c r="B3" s="2" t="s">
        <v>1</v>
      </c>
      <c r="C3" s="3"/>
      <c r="D3" s="3"/>
    </row>
    <row r="4" spans="2:13" ht="15" customHeight="1" x14ac:dyDescent="0.25">
      <c r="C4" s="39"/>
      <c r="D4" s="39"/>
      <c r="E4" s="39"/>
      <c r="F4" s="39"/>
      <c r="G4" s="39"/>
      <c r="H4" s="39"/>
    </row>
    <row r="5" spans="2:13" ht="15" customHeight="1" x14ac:dyDescent="0.25"/>
    <row r="6" spans="2:13" ht="34.5" customHeight="1" x14ac:dyDescent="0.25">
      <c r="B6" s="6" t="s">
        <v>2</v>
      </c>
      <c r="C6" s="6" t="s">
        <v>3</v>
      </c>
      <c r="D6" s="6" t="s">
        <v>21</v>
      </c>
      <c r="E6" s="6" t="s">
        <v>22</v>
      </c>
      <c r="F6" s="6" t="s">
        <v>19</v>
      </c>
      <c r="G6" s="6" t="s">
        <v>20</v>
      </c>
      <c r="H6" s="6" t="s">
        <v>23</v>
      </c>
      <c r="I6" s="34" t="s">
        <v>17</v>
      </c>
      <c r="J6" s="6" t="s">
        <v>4</v>
      </c>
    </row>
    <row r="7" spans="2:13" ht="30" customHeight="1" x14ac:dyDescent="0.25">
      <c r="C7" s="28" t="s">
        <v>31</v>
      </c>
      <c r="D7" s="32">
        <v>2</v>
      </c>
      <c r="E7" s="17">
        <f>Calculadora[[#This Row],[UNIDADES/AÑO]]*4</f>
        <v>8</v>
      </c>
      <c r="F7" s="36">
        <v>45658</v>
      </c>
      <c r="G7" s="36">
        <v>47118</v>
      </c>
      <c r="H7" s="30">
        <v>0</v>
      </c>
      <c r="I7" s="31">
        <v>0</v>
      </c>
      <c r="J7" s="30">
        <f>Calculadora[[#This Row],[UNIDADES TOTAL]]*Calculadora[[#This Row],[PRECIO UNITARIO VENTA PUBLICO (PVP)]]*(1-Calculadora[[#This Row],[DESCUENTO APLICADO (%)]])</f>
        <v>0</v>
      </c>
    </row>
    <row r="8" spans="2:13" s="38" customFormat="1" ht="30" customHeight="1" x14ac:dyDescent="0.25">
      <c r="B8" s="7"/>
      <c r="C8" s="28" t="s">
        <v>32</v>
      </c>
      <c r="D8" s="32">
        <v>4</v>
      </c>
      <c r="E8" s="41">
        <v>16</v>
      </c>
      <c r="F8" s="36">
        <v>45658</v>
      </c>
      <c r="G8" s="36">
        <v>47118</v>
      </c>
      <c r="H8" s="30">
        <v>0</v>
      </c>
      <c r="I8" s="31">
        <v>0</v>
      </c>
      <c r="J8" s="30">
        <f>Calculadora[[#This Row],[UNIDADES TOTAL]]*Calculadora[[#This Row],[PRECIO UNITARIO VENTA PUBLICO (PVP)]]*(1-Calculadora[[#This Row],[DESCUENTO APLICADO (%)]])</f>
        <v>0</v>
      </c>
    </row>
    <row r="9" spans="2:13" s="38" customFormat="1" ht="30" customHeight="1" x14ac:dyDescent="0.25">
      <c r="B9" s="7"/>
      <c r="C9" s="28" t="s">
        <v>33</v>
      </c>
      <c r="D9" s="32">
        <v>16</v>
      </c>
      <c r="E9" s="41">
        <v>64</v>
      </c>
      <c r="F9" s="36">
        <v>45658</v>
      </c>
      <c r="G9" s="18" t="s">
        <v>34</v>
      </c>
      <c r="H9" s="30">
        <v>0</v>
      </c>
      <c r="I9" s="31">
        <v>0</v>
      </c>
      <c r="J9" s="30">
        <f>Calculadora[[#This Row],[UNIDADES TOTAL]]*Calculadora[[#This Row],[PRECIO UNITARIO VENTA PUBLICO (PVP)]]*(1-Calculadora[[#This Row],[DESCUENTO APLICADO (%)]])</f>
        <v>0</v>
      </c>
    </row>
    <row r="10" spans="2:13" ht="30" customHeight="1" x14ac:dyDescent="0.25">
      <c r="C10" s="28" t="s">
        <v>25</v>
      </c>
      <c r="D10" s="32">
        <v>1</v>
      </c>
      <c r="E10" s="17">
        <f>Calculadora[[#This Row],[UNIDADES/AÑO]]*4</f>
        <v>4</v>
      </c>
      <c r="F10" s="36">
        <v>45658</v>
      </c>
      <c r="G10" s="36">
        <v>47118</v>
      </c>
      <c r="H10" s="30">
        <v>0</v>
      </c>
      <c r="I10" s="31">
        <v>0</v>
      </c>
      <c r="J10" s="30">
        <f>Calculadora[[#This Row],[UNIDADES TOTAL]]*Calculadora[[#This Row],[PRECIO UNITARIO VENTA PUBLICO (PVP)]]*(1-Calculadora[[#This Row],[DESCUENTO APLICADO (%)]])</f>
        <v>0</v>
      </c>
    </row>
    <row r="11" spans="2:13" ht="30" customHeight="1" x14ac:dyDescent="0.25">
      <c r="B11" s="9" t="s">
        <v>24</v>
      </c>
      <c r="C11" s="8"/>
      <c r="D11" s="8"/>
      <c r="E11" s="11"/>
      <c r="F11" s="10"/>
      <c r="G11" s="12"/>
      <c r="H11" s="11"/>
      <c r="I11" s="35"/>
      <c r="J11" s="14">
        <f>SUM(J7:J10)</f>
        <v>0</v>
      </c>
    </row>
  </sheetData>
  <sheetProtection algorithmName="SHA-512" hashValue="ApoAwMI7QfmY8OKlBrT+7Q/bMWDqNUVb5jlgvBiFLevN+/lH8eA9JcBXMpl8dSHZQMTdv7NapkRv9QVXSg+7JA==" saltValue="4//DCK7X4MYM42XewEcXRg==" spinCount="100000" sheet="1" objects="1" scenarios="1"/>
  <protectedRanges>
    <protectedRange sqref="C2:D3" name="Rango1"/>
    <protectedRange sqref="B7:B10" name="Rango2"/>
    <protectedRange sqref="H7:I10" name="Rango3"/>
  </protectedRanges>
  <mergeCells count="1">
    <mergeCell ref="C4:H4"/>
  </mergeCells>
  <dataValidations count="1">
    <dataValidation allowBlank="1" showErrorMessage="1" sqref="A1:XFD1048576" xr:uid="{33E8599D-4383-498F-86BE-A13F4DB52E30}"/>
  </dataValidations>
  <printOptions horizontalCentered="1"/>
  <pageMargins left="0.25" right="0.25" top="0.75" bottom="0.75" header="0.3" footer="0.3"/>
  <pageSetup scale="77" fitToHeight="0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9</vt:i4>
      </vt:variant>
    </vt:vector>
  </HeadingPairs>
  <TitlesOfParts>
    <vt:vector size="12" baseType="lpstr">
      <vt:lpstr>RESUMEN DE LA OFERTA</vt:lpstr>
      <vt:lpstr>ANEXO I - COSTE ADQUISICIÓN</vt:lpstr>
      <vt:lpstr>ANEXO II - SOPORTE DE MTO</vt:lpstr>
      <vt:lpstr>'ANEXO I - COSTE ADQUISICIÓN'!TítuloColumna1</vt:lpstr>
      <vt:lpstr>'ANEXO II - SOPORTE DE MTO'!TítuloColumna1</vt:lpstr>
      <vt:lpstr>'RESUMEN DE LA OFERTA'!TítuloColumna1</vt:lpstr>
      <vt:lpstr>'ANEXO I - COSTE ADQUISICIÓN'!TítuloFilaRegión1..D3</vt:lpstr>
      <vt:lpstr>'ANEXO II - SOPORTE DE MTO'!TítuloFilaRegión1..D3</vt:lpstr>
      <vt:lpstr>'RESUMEN DE LA OFERTA'!TítuloFilaRegión1..D3</vt:lpstr>
      <vt:lpstr>'ANEXO I - COSTE ADQUISICIÓN'!Títulos_a_imprimir</vt:lpstr>
      <vt:lpstr>'ANEXO II - SOPORTE DE MTO'!Títulos_a_imprimir</vt:lpstr>
      <vt:lpstr>'RESUMEN DE LA OFERTA'!Títulos_a_imprimir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2018-06-29T11:34:12Z</dcterms:created>
  <dcterms:modified xsi:type="dcterms:W3CDTF">2023-11-13T07:36:40Z</dcterms:modified>
</cp:coreProperties>
</file>