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F47B23A5-74AA-413A-B40A-2AADE83ACE9D}" xr6:coauthVersionLast="47" xr6:coauthVersionMax="47" xr10:uidLastSave="{00000000-0000-0000-0000-000000000000}"/>
  <bookViews>
    <workbookView xWindow="-109" yWindow="-109" windowWidth="26301" windowHeight="14305" xr2:uid="{6D716B83-7283-4DAA-BE33-A08D454E20F4}"/>
  </bookViews>
  <sheets>
    <sheet name="ANEXO II OFERTA ECONOMICA" sheetId="1" r:id="rId1"/>
  </sheets>
  <definedNames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TEST0">#REF!</definedName>
    <definedName name="TEST1">#REF!</definedName>
    <definedName name="TESTHKEY">#REF!</definedName>
    <definedName name="TESTKEYS">#REF!</definedName>
    <definedName name="TESTVKE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3" i="1"/>
  <c r="I9" i="1" l="1"/>
  <c r="I10" i="1" l="1"/>
  <c r="I11" i="1" s="1"/>
</calcChain>
</file>

<file path=xl/sharedStrings.xml><?xml version="1.0" encoding="utf-8"?>
<sst xmlns="http://schemas.openxmlformats.org/spreadsheetml/2006/main" count="29" uniqueCount="25">
  <si>
    <t xml:space="preserve">POS </t>
  </si>
  <si>
    <t>Referencia interna METRO MADRID</t>
  </si>
  <si>
    <t>Descripción</t>
  </si>
  <si>
    <t>UN</t>
  </si>
  <si>
    <t>PRECIO OFERTADO (*)
(SIN IVA)</t>
  </si>
  <si>
    <t>VALOR OFERTADO
 (SIN IVA)</t>
  </si>
  <si>
    <t>IMPORTE TOTAL OFERTADO (SIN IVA)</t>
  </si>
  <si>
    <t>IMPORTE TOTAL OFERTADO (CON IVA)</t>
  </si>
  <si>
    <t>IMPORTE IVA</t>
  </si>
  <si>
    <t>BID 18KG GRASA ENGRASE PESTAÑA RODADURA</t>
  </si>
  <si>
    <t>GRASA RENOLIT -HLT-2 (BID 18 KG)</t>
  </si>
  <si>
    <t>ACEITE TRAMLUB S-5 LUBRITECH (BID 205 L)</t>
  </si>
  <si>
    <t>BIDON 180 Kg FUCHS GLEITMO 585K</t>
  </si>
  <si>
    <t>ACEITE HIDRAULICO (BID.20L)</t>
  </si>
  <si>
    <t>LUBRICANTE GLEITMO 980 SPRAY ENV. 400 ml</t>
  </si>
  <si>
    <t>CANTIDAD ESTIMADA
24 MESES</t>
  </si>
  <si>
    <t>Producto: FUCHS LUBRICANTES / TRAMLUB S 5
El precio ofertado será por bidón de 205 Lts.</t>
  </si>
  <si>
    <t>Producto: FUCHS LUBRICANTES / TRAMLUB F 234 MOD 2
El precio ofertado será por bidón de 18 Kg.</t>
  </si>
  <si>
    <t>Producto: FUCHS LUBRICANTES / RENOLIT HLT 2
El precio ofertado será por bidón de 18 Kg.</t>
  </si>
  <si>
    <t>Producto: FUCHS LUBRICANTES / GLEITMO 585 K
El precio ofertado será por bidón de 180 Kg.</t>
  </si>
  <si>
    <t>Producto: FUCHS LUBRICANTES / RENOLIN ZAF 32 BHV
El precio ofertado será por bidón de 20 litros.</t>
  </si>
  <si>
    <t>Producto: FUCHS LUBRICANTES / GLEITMO 980 SPRAY
El precio ofertado será por envase de 400 ml.</t>
  </si>
  <si>
    <t>BID</t>
  </si>
  <si>
    <t>ANEXO II OFERTA ECONOMICA</t>
  </si>
  <si>
    <t>VALOR MÁXIMO UNITARIO
 (SIN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</si>
</sst>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i/>
      <sz val="16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indexed="9"/>
      <name val="Calibri"/>
      <family val="2"/>
      <scheme val="minor"/>
    </font>
    <font>
      <sz val="11"/>
      <name val="Calibri"/>
      <family val="2"/>
      <scheme val="minor"/>
    </font>
    <font>
      <sz val="1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2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164" fontId="0" fillId="0" borderId="1" xfId="0" applyNumberForma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vertical="center"/>
    </xf>
    <xf numFmtId="1" fontId="3" fillId="5" borderId="1" xfId="0" applyNumberFormat="1" applyFont="1" applyFill="1" applyBorder="1" applyAlignment="1">
      <alignment horizontal="center" vertical="center"/>
    </xf>
    <xf numFmtId="1" fontId="6" fillId="5" borderId="1" xfId="0" applyNumberFormat="1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lef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3" fillId="5" borderId="1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268942</xdr:colOff>
      <xdr:row>13</xdr:row>
      <xdr:rowOff>35859</xdr:rowOff>
    </xdr:from>
    <xdr:to>
      <xdr:col>8</xdr:col>
      <xdr:colOff>1640541</xdr:colOff>
      <xdr:row>30</xdr:row>
      <xdr:rowOff>131934</xdr:rowOff>
    </xdr:to>
    <xdr:sp macro="" textlink="">
      <xdr:nvSpPr>
        <xdr:cNvPr id="2" name="2 Rectángulo redondeado">
          <a:extLst>
            <a:ext uri="{FF2B5EF4-FFF2-40B4-BE49-F238E27FC236}">
              <a16:creationId xmlns:a16="http://schemas.microsoft.com/office/drawing/2014/main" id="{E24CBC88-5880-4D81-82CF-0678A2335138}"/>
            </a:ext>
          </a:extLst>
        </xdr:cNvPr>
        <xdr:cNvSpPr/>
      </xdr:nvSpPr>
      <xdr:spPr>
        <a:xfrm>
          <a:off x="685040" y="5130518"/>
          <a:ext cx="13996610" cy="3201584"/>
        </a:xfrm>
        <a:prstGeom prst="roundRect">
          <a:avLst/>
        </a:prstGeom>
        <a:solidFill>
          <a:schemeClr val="bg2"/>
        </a:solidFill>
        <a:ln w="28575"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ES" sz="500">
            <a:solidFill>
              <a:schemeClr val="tx1"/>
            </a:solidFill>
          </a:endParaRPr>
        </a:p>
        <a:p>
          <a:pPr algn="l"/>
          <a:r>
            <a:rPr lang="es-ES" sz="1100" b="1" u="sng">
              <a:solidFill>
                <a:schemeClr val="tx1"/>
              </a:solidFill>
            </a:rPr>
            <a:t>A</a:t>
          </a:r>
          <a:r>
            <a:rPr lang="es-ES" sz="1100" b="1" u="sng" baseline="0">
              <a:solidFill>
                <a:schemeClr val="tx1"/>
              </a:solidFill>
            </a:rPr>
            <a:t> tener en cuenta para la correcta cumplimentación de la oferta:</a:t>
          </a:r>
          <a:endParaRPr lang="es-ES" sz="1100" b="1" u="sng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>
              <a:solidFill>
                <a:schemeClr val="tx1"/>
              </a:solidFill>
            </a:rPr>
            <a:t>-</a:t>
          </a:r>
          <a:r>
            <a:rPr lang="es-ES" sz="1100" baseline="0">
              <a:solidFill>
                <a:schemeClr val="tx1"/>
              </a:solidFill>
            </a:rPr>
            <a:t> El ANEXO II OFERTA ECONOMICA está preparado para calcular automáticamente el valor ofertado y el importe total de la oferta económica.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No se admitirán ofertas con precios unitarios con más de dos cifras decimales.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No se admitirán ofertas parciales, desestimándose aquellas ofertas que no incluyan la totalidad de las referencias incluidas. Se deberá cumplimentar la columna "G".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El  precio unitario ofertado no puede superar el precio máximo unitario indicado.  </a:t>
          </a: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</a:t>
          </a:r>
          <a:r>
            <a:rPr lang="es-ES" sz="1100">
              <a:solidFill>
                <a:schemeClr val="tx1"/>
              </a:solidFill>
            </a:rPr>
            <a:t>El precio ofertado se</a:t>
          </a:r>
          <a:r>
            <a:rPr lang="es-ES" sz="1100" baseline="0">
              <a:solidFill>
                <a:schemeClr val="tx1"/>
              </a:solidFill>
            </a:rPr>
            <a:t> entiende como total, comprendiendo toda clase de gastos hasta la entrega de la mercancía en los almacenes de METRO (portes, embalajes, seguros, GG, BI, etc), incluidos tributos, seguros, impuestos y arbitrios estatales, autonómicos y locales, excepto I.V.A. que figurará expresamente aparte. El importe final para cada uno de los productos se calculará:</a:t>
          </a:r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="1">
              <a:solidFill>
                <a:schemeClr val="tx1"/>
              </a:solidFill>
            </a:rPr>
            <a:t>VALOR</a:t>
          </a:r>
          <a:r>
            <a:rPr lang="es-ES" sz="1100" b="1" baseline="0">
              <a:solidFill>
                <a:schemeClr val="tx1"/>
              </a:solidFill>
            </a:rPr>
            <a:t> OFERTADO </a:t>
          </a:r>
          <a:r>
            <a:rPr lang="es-ES" sz="1100" b="1">
              <a:solidFill>
                <a:schemeClr val="tx1"/>
              </a:solidFill>
            </a:rPr>
            <a:t>= CANTIDAD * PRECIO OFERTADO (Producto</a:t>
          </a:r>
          <a:r>
            <a:rPr lang="es-ES" sz="1100" b="1" baseline="0">
              <a:solidFill>
                <a:schemeClr val="tx1"/>
              </a:solidFill>
            </a:rPr>
            <a:t> + portes + embalajes+ etc.)</a:t>
          </a:r>
        </a:p>
        <a:p>
          <a:pPr algn="l"/>
          <a:endParaRPr lang="es-ES" sz="1100" b="1" baseline="0">
            <a:solidFill>
              <a:schemeClr val="tx1"/>
            </a:solidFill>
          </a:endParaRPr>
        </a:p>
        <a:p>
          <a:pPr algn="l"/>
          <a:r>
            <a:rPr lang="es-ES" sz="1100" b="0" baseline="0">
              <a:solidFill>
                <a:schemeClr val="tx1"/>
              </a:solidFill>
            </a:rPr>
            <a:t>- </a:t>
          </a:r>
          <a:r>
            <a:rPr lang="es-ES" sz="1300" b="1" i="1" baseline="0">
              <a:solidFill>
                <a:srgbClr val="C00000"/>
              </a:solidFill>
            </a:rPr>
            <a:t>(*)</a:t>
          </a:r>
          <a:r>
            <a:rPr lang="es-ES" sz="1100" b="0" baseline="0">
              <a:solidFill>
                <a:schemeClr val="tx1"/>
              </a:solidFill>
            </a:rPr>
            <a:t> </a:t>
          </a:r>
          <a:r>
            <a:rPr lang="es-ES" sz="1100" b="0" u="sng" baseline="0">
              <a:solidFill>
                <a:schemeClr val="tx1"/>
              </a:solidFill>
            </a:rPr>
            <a:t>El precio ofertado para todas las referencias se realizará según lo indicado en la columna "H" (bidón o envase).</a:t>
          </a: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86E9B-FF43-4FA5-910C-26C49B319776}">
  <dimension ref="A1:I11"/>
  <sheetViews>
    <sheetView tabSelected="1" zoomScale="85" zoomScaleNormal="85" workbookViewId="0">
      <pane ySplit="2" topLeftCell="A3" activePane="bottomLeft" state="frozen"/>
      <selection pane="bottomLeft" activeCell="G8" sqref="G8"/>
    </sheetView>
  </sheetViews>
  <sheetFormatPr baseColWidth="10" defaultColWidth="11.5" defaultRowHeight="14.3" x14ac:dyDescent="0.25"/>
  <cols>
    <col min="1" max="1" width="6" customWidth="1"/>
    <col min="3" max="3" width="45.75" customWidth="1"/>
    <col min="4" max="6" width="16.5" customWidth="1"/>
    <col min="7" max="7" width="19.375" customWidth="1"/>
    <col min="8" max="8" width="56.875" customWidth="1"/>
    <col min="9" max="9" width="35.375" customWidth="1"/>
  </cols>
  <sheetData>
    <row r="1" spans="1:9" ht="21.25" customHeight="1" x14ac:dyDescent="0.25">
      <c r="A1" s="18" t="s">
        <v>23</v>
      </c>
      <c r="B1" s="19"/>
      <c r="C1" s="19"/>
      <c r="D1" s="19"/>
      <c r="E1" s="19"/>
      <c r="F1" s="19"/>
      <c r="G1" s="19"/>
      <c r="H1" s="19"/>
      <c r="I1" s="19"/>
    </row>
    <row r="2" spans="1:9" ht="54.35" x14ac:dyDescent="0.25">
      <c r="A2" s="2" t="s">
        <v>0</v>
      </c>
      <c r="B2" s="3" t="s">
        <v>1</v>
      </c>
      <c r="C2" s="3" t="s">
        <v>2</v>
      </c>
      <c r="D2" s="16" t="s">
        <v>15</v>
      </c>
      <c r="E2" s="17"/>
      <c r="F2" s="4" t="s">
        <v>24</v>
      </c>
      <c r="G2" s="16" t="s">
        <v>4</v>
      </c>
      <c r="H2" s="17"/>
      <c r="I2" s="4" t="s">
        <v>5</v>
      </c>
    </row>
    <row r="3" spans="1:9" ht="30.25" customHeight="1" x14ac:dyDescent="0.25">
      <c r="A3" s="5">
        <v>1</v>
      </c>
      <c r="B3" s="6">
        <v>27231</v>
      </c>
      <c r="C3" s="7" t="s">
        <v>9</v>
      </c>
      <c r="D3" s="8">
        <v>30</v>
      </c>
      <c r="E3" s="8" t="s">
        <v>3</v>
      </c>
      <c r="F3" s="13">
        <v>450</v>
      </c>
      <c r="G3" s="1">
        <v>0</v>
      </c>
      <c r="H3" s="9" t="s">
        <v>17</v>
      </c>
      <c r="I3" s="10">
        <f>D3*G3</f>
        <v>0</v>
      </c>
    </row>
    <row r="4" spans="1:9" ht="30.25" customHeight="1" x14ac:dyDescent="0.25">
      <c r="A4" s="5">
        <v>2</v>
      </c>
      <c r="B4" s="6">
        <v>27242</v>
      </c>
      <c r="C4" s="11" t="s">
        <v>10</v>
      </c>
      <c r="D4" s="8">
        <v>8</v>
      </c>
      <c r="E4" s="8" t="s">
        <v>22</v>
      </c>
      <c r="F4" s="13">
        <v>350</v>
      </c>
      <c r="G4" s="1">
        <v>0</v>
      </c>
      <c r="H4" s="9" t="s">
        <v>18</v>
      </c>
      <c r="I4" s="10">
        <f t="shared" ref="I4:I8" si="0">D4*G4</f>
        <v>0</v>
      </c>
    </row>
    <row r="5" spans="1:9" ht="30.25" customHeight="1" x14ac:dyDescent="0.25">
      <c r="A5" s="5">
        <v>3</v>
      </c>
      <c r="B5" s="6">
        <v>27272</v>
      </c>
      <c r="C5" s="7" t="s">
        <v>11</v>
      </c>
      <c r="D5" s="8">
        <v>8</v>
      </c>
      <c r="E5" s="8" t="s">
        <v>22</v>
      </c>
      <c r="F5" s="13">
        <v>2770</v>
      </c>
      <c r="G5" s="1">
        <v>0</v>
      </c>
      <c r="H5" s="9" t="s">
        <v>16</v>
      </c>
      <c r="I5" s="10">
        <f t="shared" si="0"/>
        <v>0</v>
      </c>
    </row>
    <row r="6" spans="1:9" ht="30.25" customHeight="1" x14ac:dyDescent="0.25">
      <c r="A6" s="5">
        <v>4</v>
      </c>
      <c r="B6" s="6">
        <v>27273</v>
      </c>
      <c r="C6" s="7" t="s">
        <v>12</v>
      </c>
      <c r="D6" s="8">
        <v>6</v>
      </c>
      <c r="E6" s="8" t="s">
        <v>22</v>
      </c>
      <c r="F6" s="13">
        <v>5770</v>
      </c>
      <c r="G6" s="1">
        <v>0</v>
      </c>
      <c r="H6" s="9" t="s">
        <v>19</v>
      </c>
      <c r="I6" s="10">
        <f t="shared" si="0"/>
        <v>0</v>
      </c>
    </row>
    <row r="7" spans="1:9" ht="30.25" customHeight="1" x14ac:dyDescent="0.25">
      <c r="A7" s="5">
        <v>5</v>
      </c>
      <c r="B7" s="6">
        <v>27287</v>
      </c>
      <c r="C7" s="7" t="s">
        <v>13</v>
      </c>
      <c r="D7" s="8">
        <v>3</v>
      </c>
      <c r="E7" s="8" t="s">
        <v>22</v>
      </c>
      <c r="F7" s="13">
        <v>360</v>
      </c>
      <c r="G7" s="1">
        <v>0</v>
      </c>
      <c r="H7" s="9" t="s">
        <v>20</v>
      </c>
      <c r="I7" s="10">
        <f t="shared" si="0"/>
        <v>0</v>
      </c>
    </row>
    <row r="8" spans="1:9" ht="30.25" customHeight="1" x14ac:dyDescent="0.25">
      <c r="A8" s="5">
        <v>6</v>
      </c>
      <c r="B8" s="6">
        <v>27318</v>
      </c>
      <c r="C8" s="7" t="s">
        <v>14</v>
      </c>
      <c r="D8" s="8">
        <v>24</v>
      </c>
      <c r="E8" s="8" t="s">
        <v>3</v>
      </c>
      <c r="F8" s="13">
        <v>60</v>
      </c>
      <c r="G8" s="1">
        <v>0</v>
      </c>
      <c r="H8" s="9" t="s">
        <v>21</v>
      </c>
      <c r="I8" s="10">
        <f t="shared" si="0"/>
        <v>0</v>
      </c>
    </row>
    <row r="9" spans="1:9" ht="40.1" customHeight="1" x14ac:dyDescent="0.25">
      <c r="A9" s="14" t="s">
        <v>6</v>
      </c>
      <c r="B9" s="14"/>
      <c r="C9" s="14"/>
      <c r="D9" s="14"/>
      <c r="E9" s="14"/>
      <c r="F9" s="14"/>
      <c r="G9" s="14"/>
      <c r="H9" s="15"/>
      <c r="I9" s="12">
        <f>SUM(I3:I8)</f>
        <v>0</v>
      </c>
    </row>
    <row r="10" spans="1:9" ht="40.1" customHeight="1" x14ac:dyDescent="0.25">
      <c r="A10" s="14" t="s">
        <v>8</v>
      </c>
      <c r="B10" s="14"/>
      <c r="C10" s="14"/>
      <c r="D10" s="14"/>
      <c r="E10" s="14"/>
      <c r="F10" s="14"/>
      <c r="G10" s="14"/>
      <c r="H10" s="15"/>
      <c r="I10" s="12">
        <f>I9*0.21</f>
        <v>0</v>
      </c>
    </row>
    <row r="11" spans="1:9" ht="40.1" customHeight="1" x14ac:dyDescent="0.25">
      <c r="A11" s="14" t="s">
        <v>7</v>
      </c>
      <c r="B11" s="14"/>
      <c r="C11" s="14"/>
      <c r="D11" s="14"/>
      <c r="E11" s="14"/>
      <c r="F11" s="14"/>
      <c r="G11" s="14"/>
      <c r="H11" s="15"/>
      <c r="I11" s="12">
        <f>I9+I10</f>
        <v>0</v>
      </c>
    </row>
  </sheetData>
  <sheetProtection algorithmName="SHA-512" hashValue="gLMPePuoxeEFnXpXXXk6RfHNndoglZuJVvSwDROEV600uTFA+QFu3W9kHf7toyvjK5gCw0RTjqJVgMkoVAYI3w==" saltValue="Rmy5EENZQ6u1Pe6uDSFsnA==" spinCount="100000" sheet="1" formatCells="0" formatColumns="0" formatRows="0"/>
  <mergeCells count="6">
    <mergeCell ref="A10:H10"/>
    <mergeCell ref="A11:H11"/>
    <mergeCell ref="D2:E2"/>
    <mergeCell ref="A1:I1"/>
    <mergeCell ref="G2:H2"/>
    <mergeCell ref="A9:H9"/>
  </mergeCells>
  <conditionalFormatting sqref="B3:B8">
    <cfRule type="duplicateValues" dxfId="0" priority="12"/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II OFERTA ECONOMICA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2023-10-11T00:23:00Z</dcterms:created>
  <dcterms:modified xsi:type="dcterms:W3CDTF">2024-05-27T08:34:52Z</dcterms:modified>
</cp:coreProperties>
</file>