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I:\DELFYN3\DELFYN3 - 2024\02-Pliegos\"/>
    </mc:Choice>
  </mc:AlternateContent>
  <xr:revisionPtr revIDLastSave="0" documentId="13_ncr:1_{119BC864-52EA-45D8-9D3D-AE38BAFCBC7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riterio Técnico de Valoración" sheetId="2" r:id="rId1"/>
    <sheet name="Matriz CapacidadesTP" sheetId="3" r:id="rId2"/>
    <sheet name="Matriz Certificaciones E" sheetId="4" r:id="rId3"/>
  </sheets>
  <definedNames>
    <definedName name="_xlnm._FilterDatabase" localSheetId="1" hidden="1">'Matriz CapacidadesTP'!$A$6:$W$91</definedName>
    <definedName name="_xlnm._FilterDatabase" localSheetId="2" hidden="1">'Matriz Certificaciones E'!$A$6:$X$28</definedName>
    <definedName name="_xlnm.Print_Area" localSheetId="0">'Criterio Técnico de Valoración'!$E$11:$F$19</definedName>
    <definedName name="_xlnm.Print_Area" localSheetId="1">'Matriz CapacidadesTP'!$A$1:$I$91</definedName>
    <definedName name="_xlnm.Print_Area" localSheetId="2">'Matriz Certificaciones E'!$A$1:$F$28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3" l="1"/>
  <c r="F25" i="4" l="1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I90" i="3"/>
  <c r="I89" i="3"/>
  <c r="I88" i="3"/>
  <c r="I87" i="3"/>
  <c r="I86" i="3"/>
  <c r="I85" i="3"/>
  <c r="I84" i="3"/>
  <c r="I83" i="3"/>
  <c r="I82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8" i="3"/>
  <c r="I7" i="3"/>
  <c r="I91" i="3" l="1"/>
  <c r="F15" i="2" s="1"/>
  <c r="F26" i="4"/>
  <c r="F16" i="2" s="1"/>
</calcChain>
</file>

<file path=xl/sharedStrings.xml><?xml version="1.0" encoding="utf-8"?>
<sst xmlns="http://schemas.openxmlformats.org/spreadsheetml/2006/main" count="357" uniqueCount="258">
  <si>
    <t xml:space="preserve">Valor </t>
  </si>
  <si>
    <t>MATRIZ DE EVALUACIÓN DE CAPACIDADES TÉCNICAS PROFESIONALES (CTP)</t>
  </si>
  <si>
    <t>Tecnología/Disciplina</t>
  </si>
  <si>
    <t>Cualificación</t>
  </si>
  <si>
    <t>Certificación profesional</t>
  </si>
  <si>
    <t>Descripción adicional</t>
  </si>
  <si>
    <t>Documentación acreditativa</t>
  </si>
  <si>
    <t xml:space="preserve">Peso capacidad profesional (Pt) </t>
  </si>
  <si>
    <t xml:space="preserve">Número de personas cualificadas/certificadas (PAXt) </t>
  </si>
  <si>
    <t>Experiencia media en la materia objeto cualificación/certificación (meses) (KEXt)</t>
  </si>
  <si>
    <t>Valor certificación (VCt)</t>
  </si>
  <si>
    <t>CISCO (RCD)</t>
  </si>
  <si>
    <t>CCDP/CCNP</t>
  </si>
  <si>
    <t>Cisco Certified Design Professional/Cisco Certified Network Professional</t>
  </si>
  <si>
    <t>Certificación oficial</t>
  </si>
  <si>
    <t>SAP Access Control</t>
  </si>
  <si>
    <t>SAP Certified Application Associate - SAP Access Control 12.0</t>
  </si>
  <si>
    <t>SAP BW/BI</t>
  </si>
  <si>
    <t>SAP Certified Application Associate - SAP BusinessObjects Business Intelligence Platform 4.3 (4.2)/SAP Certified Application Associate - SAP BusinessObjects Web Intelligence 4.3 (4.2)/SAP Certified Application Associate - Reporting, Modeling and Data Acquisition with SAP BW/4HANA 2.x</t>
  </si>
  <si>
    <t>SAP ERP 6.0</t>
  </si>
  <si>
    <t>SAP Certified Application Associate - Business Foundation &amp; Integration with SAP ERP 6.07/SAP Certified Application Associate - Management Accounting with SAP ERP 6.0 EhP7/SAP Certified Application Associate - Financial Accounting with SAP ERP 6.0 EhP7/SAP Certified Application Associate - SAP HCM with ERP 6.0 EHP7/SAP Certified Application Associate - SAP HCM Payroll with ERP 6.0 EHP7/SAP Certified Application Associate - SAP Maintenance &amp; Repair with ERP 6.0 EHP7</t>
  </si>
  <si>
    <t>SAP FIORI (Tecnología)</t>
  </si>
  <si>
    <t>SAP Certified Technology Associate - SAP Fiori System Administration</t>
  </si>
  <si>
    <t>SAP Seguridad</t>
  </si>
  <si>
    <t>SAP Certified Technology Associate - SAP System Security and Authorizations/SAP Certified Technology Professional - System Security Architect</t>
  </si>
  <si>
    <t>SAP Solution Manager</t>
  </si>
  <si>
    <t>SAP Certified Technology Associate - SAP Solution Manager, Mandatory and Managed System Configuration (7.2 SPS10)</t>
  </si>
  <si>
    <t>SAP SRM</t>
  </si>
  <si>
    <t>SAP Certified Application Associate - Supplier Relationship Management 7.2</t>
  </si>
  <si>
    <t>SAP BPC</t>
  </si>
  <si>
    <t>SAP Certified Application Associate - SAP Business Planning and Consolidation 10.1 and 11.0</t>
  </si>
  <si>
    <t>SAP HANA (Desarrollo)</t>
  </si>
  <si>
    <t>SAP Certified Development Associate - SAP HANA 2.0 SPS05/SAP Certified Development Specialist - ABAP for SAP HANA 2.0/SAP Certified Development Associate - SAP HANA Cloud 1.0</t>
  </si>
  <si>
    <t>SAP HANA (Implementación)</t>
  </si>
  <si>
    <t>SAP Certified Application Associate - SAP HANA 2.0 (SPS05)/SAP Certified Application Associate - SAP HANA Cloud Modeling</t>
  </si>
  <si>
    <t>SAP HANA (Tecnología)</t>
  </si>
  <si>
    <t>SAP Certified Technology Associate - SAP HANA 2.0 SPS05/SAP Certified Technology Associate - SAP HANA Cloud Provisioning and Administration</t>
  </si>
  <si>
    <t>SAP S/4HANA (Desarrollo)</t>
  </si>
  <si>
    <t>SAP Certified Development Associate - Programming in SAP S/4HANA, for SAP NetWeaver ABAP Programmer</t>
  </si>
  <si>
    <t>SAP S/4HANA (Implementación)</t>
  </si>
  <si>
    <t>SAP S/4HANA Cloud, private edition implementation with SAP Activate/SAP Certified Technology Specialist - SAP S/4HANA Conversion and SAP System Upgrade</t>
  </si>
  <si>
    <t>SAP Sistema Comercial (Desarrollo)</t>
  </si>
  <si>
    <t>SAP Certified Development Associate - SAP Customer Data Cloud/SAP Certified Development Associate - SAP Integration Suite</t>
  </si>
  <si>
    <t>SAP Sistema Comercial (Implementación)</t>
  </si>
  <si>
    <t>SAP Certified Associate - Utilities with SAP ERP 6.0/SAP Certified Application Associate – SAP Service Cloud 2011/SAP Certified Application Associate - Solution Architect for CX/SAP Certified Application Associate - Data Integration with SAP Data Services 4.2/SAP Certified Application Associate - SAP Analytics Cloud: Planning/SAP Certified Application Associate - SAP Analytics Cloud/SAP Certified Application Associate - SAP S/4HANA Cloud (public) Implementation with SAP Activate/SAP Certified Specialist - SAP Activate for Cloud Solutions Project Manager</t>
  </si>
  <si>
    <t>SAP Sistema Comercial (Tecnología)</t>
  </si>
  <si>
    <t>F5-BIG IP</t>
  </si>
  <si>
    <t>F5 Certified Technical Specialist o superior</t>
  </si>
  <si>
    <t>F5 Certified Technical Specialist/Certified Solution Expert</t>
  </si>
  <si>
    <t>Palo Alto (Firewall)</t>
  </si>
  <si>
    <t>PCNSA o superior</t>
  </si>
  <si>
    <t>Palo Alto Networks Certified Network Security Administrator/Palo Alto Networks Certified Network Security Engineer (PCNSE)</t>
  </si>
  <si>
    <t>Palo Alto (Cortex XDR)</t>
  </si>
  <si>
    <t>PCDRA</t>
  </si>
  <si>
    <t>Palo Alto Networks Certified Detection and Remediation Analyst (PCDRA)</t>
  </si>
  <si>
    <t>Palo Alto (Cortex CDR)</t>
  </si>
  <si>
    <t>PCSAE</t>
  </si>
  <si>
    <t>Palo Alto Networks Certified Security Automation Engineer</t>
  </si>
  <si>
    <t>Aerohive Networks (Red  WIFI)</t>
  </si>
  <si>
    <t xml:space="preserve">XNA </t>
  </si>
  <si>
    <t>Extreme Networks Associate certificate</t>
  </si>
  <si>
    <t>Forescout (NAC)</t>
  </si>
  <si>
    <t>FSCA</t>
  </si>
  <si>
    <t>Forescout Certified Administrator</t>
  </si>
  <si>
    <t>Netscout (nGENIUS One)</t>
  </si>
  <si>
    <t>Netscout  Certified Fundamentals o superior</t>
  </si>
  <si>
    <t>NETSCOUT  Certified Fundamentals/Entry/Associate/Specialist</t>
  </si>
  <si>
    <t>Brocade (6510 switch)</t>
  </si>
  <si>
    <t>Brocade SAN Administrator</t>
  </si>
  <si>
    <t>Acreditación formación</t>
  </si>
  <si>
    <t>Hitachi (VSP)</t>
  </si>
  <si>
    <t>Hitachi Vantara Certified Expert o superior (Infraestructura)</t>
  </si>
  <si>
    <t>Hitachi Vantara Certified Expert (Infraestructura)/Hitachi Vantara Certified Especialist (Infraestructura)</t>
  </si>
  <si>
    <t>NetApp (Cabinas Almacenamiento)</t>
  </si>
  <si>
    <t>NCSE o superior</t>
  </si>
  <si>
    <t>Ingeniero de soporte certificado de NetApp/Ingeniero certificado de soporte de NetApp – Especialista en ONTAP</t>
  </si>
  <si>
    <t>IBM (TS4300)</t>
  </si>
  <si>
    <t xml:space="preserve">IBM Storage Area Networking Foundations </t>
  </si>
  <si>
    <t>IBM (Websphere Application Server)</t>
  </si>
  <si>
    <t>IBM Certified System Administrator - WebSphere Application Server Network Deployment V9.1</t>
  </si>
  <si>
    <t>IBM (MAXIMO Asset Management)</t>
  </si>
  <si>
    <t>IBM Certified Deployment Professional - Maximo Asset Management v7.6 Functional Analyst o superior</t>
  </si>
  <si>
    <t>IBM Certified Deployment Professional - Maximo Asset Management v7.6 Functional Analyst/IBM Certified Advanced Deployment Professional - Maximo Asset Management v7.6</t>
  </si>
  <si>
    <t>Commvault Simpana  (Backup and Recovery)</t>
  </si>
  <si>
    <t>Commvault Certified Professional o superior</t>
  </si>
  <si>
    <t>Commvault Certified Professional/Commvault Certified Engineer/Commvault Certified Expert</t>
  </si>
  <si>
    <t>Oracle (BD)</t>
  </si>
  <si>
    <t>OCP o superior</t>
  </si>
  <si>
    <t xml:space="preserve">Oracle Database Administration 2019 Certified Professional/Oracle Certified Professional, Oracle Database 19c: Performance Management and Tuning </t>
  </si>
  <si>
    <t>Oracle (BD cloud)</t>
  </si>
  <si>
    <t xml:space="preserve">Oracle Cloud Infraestructure Certified Professional/Oracle Cloud Database Services 2021 Certified Specialist/Oracle Analytics Cloud: Oracle Cloud Platform Enterprise Analytics 202x Certified Specialist </t>
  </si>
  <si>
    <t>Oracle (Sistema Comercial)</t>
  </si>
  <si>
    <t xml:space="preserve">Oracle Utilities Meter Solution Cloud Service 2021 Certified Implementation Specialist/Oracle Utilities Work and Asset Cloud Service 202x Certified Implementation Specialist/Oracle Utilities Customer Cloud Service 202x Certified Implementation Specialist  </t>
  </si>
  <si>
    <t>Citrix (XENAPP)</t>
  </si>
  <si>
    <t>CCP-V o superior</t>
  </si>
  <si>
    <t>Citrix Certified Profesional - Virtualisatie/ Citrix Certified Expert - Virtualisatie (CCE-V)</t>
  </si>
  <si>
    <t>Microsoft AZURE (Administración y desarrollo)</t>
  </si>
  <si>
    <t xml:space="preserve">Microsoft Associate Certified </t>
  </si>
  <si>
    <t>Microsoft Certified: Azure Administrator Associate/Microsoft Certified: Azure Network Engineer Associate/Microsoft Certified: Azure Security Engineer Associate/Microsoft Certified: Identity and Access Administrator Associate/Microsoft Certified: Azure Developer Associate</t>
  </si>
  <si>
    <t>Microsoft AZURE (Arquitectura)</t>
  </si>
  <si>
    <t>Microsoft Certified: arquitecto de soluciones experto de Azure</t>
  </si>
  <si>
    <t>Microsoft AZURE for SAP</t>
  </si>
  <si>
    <t>Microsoft Certified: Azure for SAP Workloads Specialty</t>
  </si>
  <si>
    <t>Microsoft 365</t>
  </si>
  <si>
    <t>Microsoft Associate Certified o superior</t>
  </si>
  <si>
    <t>Microsoft 365 Certified: Security Administrator Associate/Microsoft Certified: Information Protection Administrator Associate/Microsoft Certified: Security Operations Analyst Associate/Microsoft 365 Certified: Teamwork Administrator Associate/Microsoft 365 Certified: Developer Associate/Microsoft 365 Certified: Enterprise Administrator Expert</t>
  </si>
  <si>
    <t>Microsoft 365 (Endpoint Manager)</t>
  </si>
  <si>
    <t>Microsoft 365 Certified: Modern Desktop Administrator Associate</t>
  </si>
  <si>
    <t xml:space="preserve">Microsoft Power Platform </t>
  </si>
  <si>
    <t>Microsoft Certified: Power Platform Functional Consultant Associate/Microsoft Certified: Power Platform App Maker Associate/MCSA: BI Reporting/MCSD: App Builder/Microsoft Certified: Power Platform Solution Architect Expert</t>
  </si>
  <si>
    <t>RED HAT ENTERPRISE LINUX</t>
  </si>
  <si>
    <t>RHCSA o superior</t>
  </si>
  <si>
    <t>Red Hat Certified System Administrator/Red Hat Certified Engineer (RHCE)/Red Hat Certified Architect (RHCA)</t>
  </si>
  <si>
    <t>APACHE TOMCAT</t>
  </si>
  <si>
    <t>Tomcat Server Professional Certification</t>
  </si>
  <si>
    <t>Vskills Tomcat Server Professional Certification</t>
  </si>
  <si>
    <t>GNU/LINUX</t>
  </si>
  <si>
    <t>LPIC-1 o superior</t>
  </si>
  <si>
    <t>Linux Professional Institute LPIC-1/Linux Professional Institute LPIC-2/Linux Professional Institute LPIC-3</t>
  </si>
  <si>
    <t>CACTI</t>
  </si>
  <si>
    <t>Capacitación</t>
  </si>
  <si>
    <t>Logstash/Elastic Search/Kibana</t>
  </si>
  <si>
    <t>Elastic Certified Analyst</t>
  </si>
  <si>
    <t>ICINGA</t>
  </si>
  <si>
    <t>Progress (WHATSUPGOLD)</t>
  </si>
  <si>
    <t>NAGIOS (Consola)</t>
  </si>
  <si>
    <t>NCP-Core o superior</t>
  </si>
  <si>
    <t>Nagios Certified Professional-Core/Nagios Certified Administrator-Core (NCA-Core)</t>
  </si>
  <si>
    <t>DYNATRACE</t>
  </si>
  <si>
    <t>Dynatrace Profesional Certified o superior</t>
  </si>
  <si>
    <t>Dynatrace Profesional Certified/Dynatrace Profesional Master</t>
  </si>
  <si>
    <t>Software AG</t>
  </si>
  <si>
    <t>ADABAS, NATURAL, PREDICT (MAINFRAME) System Administration</t>
  </si>
  <si>
    <t>ArcGIS ESRI</t>
  </si>
  <si>
    <t>GISP (GISCI) o ArcGIS Associate Certification o superior</t>
  </si>
  <si>
    <t xml:space="preserve">Geographic Information System Professional/ArcGIS  Associate Certification/ArcGIS Professional Certification </t>
  </si>
  <si>
    <t>CA Technologies (CA SERVICE DESK)</t>
  </si>
  <si>
    <t xml:space="preserve">Service Desk Manager CMDB Audit and Control/ Service Desk Manager  Configure Change Management /Service Desk Manager Configuring Incident and Problem Mgt </t>
  </si>
  <si>
    <t>CA Technologies (CA CLARITY PPM)</t>
  </si>
  <si>
    <t>PPM Project and Investment Management/PPM Portfolio Management</t>
  </si>
  <si>
    <t>Thomson Reuters Aranzadi FUSION</t>
  </si>
  <si>
    <t>Capacitación en administración</t>
  </si>
  <si>
    <t>Talend (ETL)</t>
  </si>
  <si>
    <t>Talend Data Integration Certified Developer</t>
  </si>
  <si>
    <t>MICROSTRATEGY</t>
  </si>
  <si>
    <t>ANL o superiores</t>
  </si>
  <si>
    <t>Microstrategy Analyst Certified/Microstrategy Data Scientist Certified (SCI)/Microstrategy Developer Certified (DVL)/Microstrategy Architect Certified (MCA)/Microstrategy Analytics Architect Certified (ANA)/Microstrategy Application Architects Certified (APA)/Microstrategy Services Architect Certified (SVA)/Microstrategy Database Architects Certified (DBA)/Microstrategy System Administrator Certified (SYA)/Microstrategy Platform Administrator Certified (PLA)</t>
  </si>
  <si>
    <t>Tecnopreven (PREVEN)</t>
  </si>
  <si>
    <t>Informática El Corte Inglés (ARCHIDOC)</t>
  </si>
  <si>
    <t>Labware (LIMS)</t>
  </si>
  <si>
    <t>SOTI MobiControl</t>
  </si>
  <si>
    <t>SOTI Mobility foundations o superior</t>
  </si>
  <si>
    <t>SOTI Mobicontrol Operations/Administration/Advanced Security/Content Management</t>
  </si>
  <si>
    <t>ASPEN (INFOPLUS21)</t>
  </si>
  <si>
    <t xml:space="preserve">ASPEN InfoPlus.21 Certified User </t>
  </si>
  <si>
    <t>EMC (Transport Manager)</t>
  </si>
  <si>
    <t>BMC (Control M)</t>
  </si>
  <si>
    <t xml:space="preserve">BMC Certified Professional </t>
  </si>
  <si>
    <t xml:space="preserve">PaperCut </t>
  </si>
  <si>
    <t>McAfee (VirusSCAN Enterprise)</t>
  </si>
  <si>
    <t>McAfee Certified Product Specialist - ePolicy Orchestrator (ePO)</t>
  </si>
  <si>
    <t>McAfee (Endpoint Security)</t>
  </si>
  <si>
    <t xml:space="preserve">McAfee Certified Product Specialist - Endpoint Security (ENS) </t>
  </si>
  <si>
    <t>ALFRESCO (Content Services)</t>
  </si>
  <si>
    <t>ACSCA/ACSCE</t>
  </si>
  <si>
    <t>Alfresco Content Services Certified
Administrator/Alfresco Content Services Certified Engineer</t>
  </si>
  <si>
    <t xml:space="preserve">ACTIVITY/ALFRESCO (Process Services) </t>
  </si>
  <si>
    <t>APSCA/APSCE</t>
  </si>
  <si>
    <t>Alfresco Process Services Certified
Administrator/Alfresco Process Services Certified Engineer</t>
  </si>
  <si>
    <t>Liferay DXP</t>
  </si>
  <si>
    <t>Liferay DXP Back-End Developer Certified/Liferay DXP Front-End Developer Certified</t>
  </si>
  <si>
    <t>SonarQube, Kiuwan, Review Board, Atlassian Crucible</t>
  </si>
  <si>
    <t>HUDSON/Jenkins</t>
  </si>
  <si>
    <t>Certified Jenkins Engineer</t>
  </si>
  <si>
    <t>APACHE MAVEN</t>
  </si>
  <si>
    <t>APACHE SUBVERSION</t>
  </si>
  <si>
    <t>Microsoft .NET</t>
  </si>
  <si>
    <t xml:space="preserve">Certification 70-486 </t>
  </si>
  <si>
    <t>Certification 70-486 – Developing ASP.NET MVC Web Applications</t>
  </si>
  <si>
    <t>PHYTON</t>
  </si>
  <si>
    <t>PCEP o superior</t>
  </si>
  <si>
    <t>Certified Entry-Level Python Programmer/Certified Associate in Python Programming (PCAP)/Certified Professional in Python (PCPP1)/Certified Professional in Python (PCPP2)/Certified Expert in Python Programming (CEPP)</t>
  </si>
  <si>
    <t>SPRING</t>
  </si>
  <si>
    <t xml:space="preserve">VCP-AM Develop </t>
  </si>
  <si>
    <t>VMWare Certified Professional Application Modernization Develop</t>
  </si>
  <si>
    <t>JavaScript nodeJS</t>
  </si>
  <si>
    <t>JSNAD/JSNSD</t>
  </si>
  <si>
    <t>OpenJS Node. js Application Developer/OpenJS Node. js Services Developer</t>
  </si>
  <si>
    <t>JavaScript AngularJS</t>
  </si>
  <si>
    <t>AngularJS Developer Certifid</t>
  </si>
  <si>
    <t>vSkills AngularJS Developer Certified</t>
  </si>
  <si>
    <t>Kotlin</t>
  </si>
  <si>
    <t>Associate Android Developer Certification</t>
  </si>
  <si>
    <t>Kubernetes</t>
  </si>
  <si>
    <t>KCNA o superior</t>
  </si>
  <si>
    <t>Kubernetes and Cloud Native Associate/Certified Kubernetes Administrator (CKA)/Certified Kubernetes Application Developer (CKAD)/Certified Kubernetes Security Specialist (CKS)</t>
  </si>
  <si>
    <t>Tecnología audiovisual (Sistemas de Proyección, Sonido y Streaming para eventos)</t>
  </si>
  <si>
    <t>Técnico Superior de Formación Profesional, Nivel 1  MECES o Nivel 5 EQF o todas sus equivalencias, relacionada con el área de proyectos audiovisuales y espectáculos.</t>
  </si>
  <si>
    <t>PMI (PM)</t>
  </si>
  <si>
    <t xml:space="preserve">ACP </t>
  </si>
  <si>
    <t>PMI Agile Practitioner Certified</t>
  </si>
  <si>
    <t>PRINCE2 (PM)</t>
  </si>
  <si>
    <t xml:space="preserve">PRINCE2 Practitioner/PRINCE2 Agile Project Management </t>
  </si>
  <si>
    <t>VALOR DE CUMPLIMIENTO PONDERADO DE LA MATRIZ CTP (VCP)</t>
  </si>
  <si>
    <t>MATRIZ DE EVALUACIÓN DE CERTIFICACIONES EMPRESARIALES (CE)</t>
  </si>
  <si>
    <t>Fabricante</t>
  </si>
  <si>
    <t>Certificación de empresa</t>
  </si>
  <si>
    <t>Peso capacidad empresarial (Pt)</t>
  </si>
  <si>
    <t>Dispone de certificacion (S/N)?</t>
  </si>
  <si>
    <t>CISCO</t>
  </si>
  <si>
    <t>Cisco Gold Certification</t>
  </si>
  <si>
    <t>F5</t>
  </si>
  <si>
    <t>F5 Unity Silver Partner Accreditation o superior</t>
  </si>
  <si>
    <t xml:space="preserve">Palo Alto </t>
  </si>
  <si>
    <t>Palo Alto Certified Professional Services Provider nivel Innovator o superior</t>
  </si>
  <si>
    <t>Forescout</t>
  </si>
  <si>
    <t>Forescout Service Delivery Partner Certification o superior</t>
  </si>
  <si>
    <t>Service Delivery Partner Certification/Global System Integrator Partner Certification/Technology Partner Certification</t>
  </si>
  <si>
    <t>IBM</t>
  </si>
  <si>
    <t>IBM Gold Business Partner Certification o superior</t>
  </si>
  <si>
    <t xml:space="preserve">Commvault </t>
  </si>
  <si>
    <t>Commvault Advantage Partner Certification  nivel Premier o superior</t>
  </si>
  <si>
    <t>Oracle</t>
  </si>
  <si>
    <t>Oracle Platinum Partner Certification o superior</t>
  </si>
  <si>
    <t>Citrix</t>
  </si>
  <si>
    <t>Citrix Gold Solution Advisor Partner Certification - Virtualisatie o superior</t>
  </si>
  <si>
    <t>RED HAT</t>
  </si>
  <si>
    <t>Red Hat Premier Business Certified Partner</t>
  </si>
  <si>
    <t>Esri</t>
  </si>
  <si>
    <t>Esri Silver Partner Certification o superior</t>
  </si>
  <si>
    <t>CA Technologies (Broadcom Software)</t>
  </si>
  <si>
    <t>Broadcom Expert Advantage Partner Certification</t>
  </si>
  <si>
    <t>Talend</t>
  </si>
  <si>
    <t>Talend System Integrator Golden Partner Certification o superior</t>
  </si>
  <si>
    <t>ASPEN</t>
  </si>
  <si>
    <t>Aspentech Solution Provider Partner Certification</t>
  </si>
  <si>
    <t>BMC</t>
  </si>
  <si>
    <t>BMC Professional Solution Provider Partner Certification o superior</t>
  </si>
  <si>
    <t>McAfee</t>
  </si>
  <si>
    <t>McAfee Gold Service Provider Partner Certification o superior</t>
  </si>
  <si>
    <t>ALFRESCO</t>
  </si>
  <si>
    <t>Alfresco Silver Partner Certification o superior</t>
  </si>
  <si>
    <t>Liferay</t>
  </si>
  <si>
    <t>Liferay Silver Service Partner Certification o superior</t>
  </si>
  <si>
    <t>OTRAS CERTIFICACIONES</t>
  </si>
  <si>
    <t>INGENIERÍA DE SOFTWARE</t>
  </si>
  <si>
    <t>SPICE-ISO/IEC 33000 o equivalente</t>
  </si>
  <si>
    <t xml:space="preserve">SPICE-ISO/IEC 33000/SPICE-ISO/IEC 15504 </t>
  </si>
  <si>
    <t>VALOR DE CUMPLIMIENTO PONDERADO CE (VCP)</t>
  </si>
  <si>
    <t>S</t>
  </si>
  <si>
    <t>N</t>
  </si>
  <si>
    <t>Expediente de contratación de un servicio de Asistencias Técnicas a la función informática. 
(PROYECTO DELFYN3) Exp. 7/2024</t>
  </si>
  <si>
    <r>
      <rPr>
        <b/>
        <sz val="10"/>
        <rFont val="Arial"/>
        <family val="2"/>
      </rPr>
      <t>(</t>
    </r>
    <r>
      <rPr>
        <b/>
        <sz val="8"/>
        <rFont val="Arial"/>
        <family val="2"/>
      </rPr>
      <t>1</t>
    </r>
    <r>
      <rPr>
        <b/>
        <sz val="10"/>
        <rFont val="Arial"/>
        <family val="2"/>
      </rPr>
      <t>)</t>
    </r>
    <r>
      <rPr>
        <sz val="10"/>
        <rFont val="Arial"/>
      </rPr>
      <t xml:space="preserve"> Se rellena automáticamante</t>
    </r>
  </si>
  <si>
    <r>
      <t xml:space="preserve">A) 2.1  Valor de Cumplimiento Ponderado de </t>
    </r>
    <r>
      <rPr>
        <sz val="10"/>
        <rFont val="Calibri"/>
        <family val="2"/>
        <scheme val="minor"/>
      </rPr>
      <t>Capacidades Técnicas Profesionales (VCP de CTP)</t>
    </r>
    <r>
      <rPr>
        <sz val="10"/>
        <rFont val="Calibri"/>
        <family val="2"/>
      </rPr>
      <t xml:space="preserve"> </t>
    </r>
    <r>
      <rPr>
        <b/>
        <sz val="10"/>
        <rFont val="Calibri"/>
        <family val="2"/>
      </rPr>
      <t>(1)</t>
    </r>
  </si>
  <si>
    <r>
      <t xml:space="preserve">A) 2.2 Valor de Cumplimiento Ponderado de Certificaciones Empresariales (VCP de CE) </t>
    </r>
    <r>
      <rPr>
        <b/>
        <sz val="10"/>
        <rFont val="Calibri"/>
        <family val="2"/>
      </rPr>
      <t>(1)</t>
    </r>
  </si>
  <si>
    <r>
      <rPr>
        <b/>
        <sz val="10"/>
        <rFont val="Arial"/>
        <family val="2"/>
      </rPr>
      <t>(</t>
    </r>
    <r>
      <rPr>
        <b/>
        <sz val="8"/>
        <rFont val="Arial"/>
        <family val="2"/>
      </rPr>
      <t>2</t>
    </r>
    <r>
      <rPr>
        <b/>
        <sz val="10"/>
        <rFont val="Arial"/>
        <family val="2"/>
      </rPr>
      <t>)</t>
    </r>
    <r>
      <rPr>
        <sz val="10"/>
        <rFont val="Arial"/>
      </rPr>
      <t xml:space="preserve"> Introducir número de años</t>
    </r>
  </si>
  <si>
    <t>Resumen de Valoraciones</t>
  </si>
  <si>
    <r>
      <t xml:space="preserve">A) 2.3 Experiencia del Coordinador del Servicio con dedicación </t>
    </r>
    <r>
      <rPr>
        <b/>
        <sz val="10"/>
        <rFont val="Calibri"/>
        <family val="2"/>
      </rPr>
      <t xml:space="preserve">(2) </t>
    </r>
    <r>
      <rPr>
        <sz val="10"/>
        <rFont val="Calibri"/>
        <family val="2"/>
      </rPr>
      <t xml:space="preserve">a los servicios </t>
    </r>
    <r>
      <rPr>
        <u/>
        <sz val="10"/>
        <rFont val="Calibri"/>
        <family val="2"/>
      </rPr>
      <t>que exceda</t>
    </r>
    <r>
      <rPr>
        <sz val="10"/>
        <rFont val="Calibri"/>
        <family val="2"/>
      </rPr>
      <t xml:space="preserve"> la experiencia mínima en años requerida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</si>
</sst>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sz val="10"/>
      <name val="Arial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0"/>
      <name val="Arial"/>
      <family val="2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1"/>
      <name val="Calibri"/>
      <family val="2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name val="Arial"/>
      <family val="2"/>
    </font>
    <font>
      <sz val="10"/>
      <name val="Calibri"/>
      <family val="2"/>
    </font>
    <font>
      <sz val="10"/>
      <name val="Calibri"/>
      <family val="2"/>
      <scheme val="minor"/>
    </font>
    <font>
      <b/>
      <sz val="10"/>
      <name val="Calibri"/>
      <family val="2"/>
    </font>
    <font>
      <u/>
      <sz val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87">
    <xf numFmtId="0" fontId="0" fillId="0" borderId="0" xfId="0"/>
    <xf numFmtId="0" fontId="2" fillId="2" borderId="0" xfId="1" applyFill="1" applyAlignment="1">
      <alignment wrapText="1"/>
    </xf>
    <xf numFmtId="0" fontId="2" fillId="0" borderId="0" xfId="1" applyAlignment="1">
      <alignment wrapText="1"/>
    </xf>
    <xf numFmtId="0" fontId="13" fillId="5" borderId="1" xfId="1" applyFont="1" applyFill="1" applyBorder="1" applyAlignment="1">
      <alignment horizontal="center" vertical="center" wrapText="1"/>
    </xf>
    <xf numFmtId="0" fontId="8" fillId="5" borderId="1" xfId="1" applyFont="1" applyFill="1" applyBorder="1" applyAlignment="1">
      <alignment horizontal="center" vertical="center" textRotation="90" wrapText="1"/>
    </xf>
    <xf numFmtId="0" fontId="8" fillId="5" borderId="11" xfId="1" applyFont="1" applyFill="1" applyBorder="1" applyAlignment="1">
      <alignment horizontal="center" vertical="center" textRotation="90" wrapText="1"/>
    </xf>
    <xf numFmtId="0" fontId="10" fillId="6" borderId="1" xfId="1" applyFont="1" applyFill="1" applyBorder="1" applyAlignment="1">
      <alignment horizontal="center" vertical="center" wrapText="1"/>
    </xf>
    <xf numFmtId="0" fontId="12" fillId="5" borderId="1" xfId="1" applyFont="1" applyFill="1" applyBorder="1" applyAlignment="1">
      <alignment horizontal="center" vertical="center" textRotation="90" wrapText="1"/>
    </xf>
    <xf numFmtId="0" fontId="10" fillId="2" borderId="0" xfId="1" applyFont="1" applyFill="1" applyAlignment="1">
      <alignment wrapText="1"/>
    </xf>
    <xf numFmtId="0" fontId="10" fillId="0" borderId="0" xfId="1" applyFont="1" applyAlignment="1">
      <alignment wrapText="1"/>
    </xf>
    <xf numFmtId="0" fontId="2" fillId="0" borderId="1" xfId="1" applyBorder="1" applyAlignment="1">
      <alignment horizontal="left" vertical="center" wrapText="1"/>
    </xf>
    <xf numFmtId="0" fontId="2" fillId="0" borderId="1" xfId="1" applyBorder="1" applyAlignment="1">
      <alignment horizontal="center" vertical="center" wrapText="1"/>
    </xf>
    <xf numFmtId="0" fontId="2" fillId="0" borderId="3" xfId="1" quotePrefix="1" applyBorder="1" applyAlignment="1">
      <alignment horizontal="center" vertical="center" wrapText="1"/>
    </xf>
    <xf numFmtId="0" fontId="2" fillId="0" borderId="10" xfId="1" applyBorder="1" applyAlignment="1">
      <alignment horizontal="center" vertical="center" wrapText="1"/>
    </xf>
    <xf numFmtId="0" fontId="2" fillId="3" borderId="1" xfId="1" applyFill="1" applyBorder="1" applyAlignment="1" applyProtection="1">
      <alignment horizontal="right" vertical="center" wrapText="1"/>
      <protection locked="0"/>
    </xf>
    <xf numFmtId="0" fontId="6" fillId="0" borderId="1" xfId="1" applyFont="1" applyBorder="1" applyAlignment="1">
      <alignment horizontal="left" vertical="center" wrapText="1"/>
    </xf>
    <xf numFmtId="0" fontId="14" fillId="0" borderId="1" xfId="1" applyFont="1" applyBorder="1" applyAlignment="1">
      <alignment horizontal="center" vertical="center" wrapText="1"/>
    </xf>
    <xf numFmtId="0" fontId="2" fillId="0" borderId="3" xfId="1" applyBorder="1" applyAlignment="1">
      <alignment horizontal="center" vertical="center" wrapText="1"/>
    </xf>
    <xf numFmtId="0" fontId="5" fillId="0" borderId="1" xfId="1" applyFont="1" applyBorder="1" applyAlignment="1">
      <alignment horizontal="left" vertical="center" wrapText="1"/>
    </xf>
    <xf numFmtId="0" fontId="9" fillId="0" borderId="1" xfId="1" applyFont="1" applyBorder="1" applyAlignment="1">
      <alignment horizontal="center" vertical="center" wrapText="1"/>
    </xf>
    <xf numFmtId="0" fontId="2" fillId="0" borderId="1" xfId="1" quotePrefix="1" applyBorder="1" applyAlignment="1">
      <alignment horizontal="center" vertical="center" wrapText="1"/>
    </xf>
    <xf numFmtId="0" fontId="2" fillId="0" borderId="1" xfId="1" applyBorder="1" applyAlignment="1">
      <alignment horizontal="center" wrapText="1"/>
    </xf>
    <xf numFmtId="0" fontId="6" fillId="0" borderId="3" xfId="1" applyFont="1" applyBorder="1" applyAlignment="1">
      <alignment horizontal="left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2" borderId="0" xfId="1" applyFont="1" applyFill="1" applyAlignment="1">
      <alignment wrapText="1"/>
    </xf>
    <xf numFmtId="0" fontId="6" fillId="0" borderId="0" xfId="1" applyFont="1" applyAlignment="1">
      <alignment wrapText="1"/>
    </xf>
    <xf numFmtId="0" fontId="6" fillId="0" borderId="3" xfId="1" applyFont="1" applyBorder="1" applyAlignment="1">
      <alignment horizontal="center" vertical="center" wrapText="1"/>
    </xf>
    <xf numFmtId="0" fontId="2" fillId="2" borderId="0" xfId="1" applyFill="1" applyAlignment="1">
      <alignment horizontal="left" vertical="center" wrapText="1"/>
    </xf>
    <xf numFmtId="0" fontId="2" fillId="2" borderId="0" xfId="1" applyFill="1" applyAlignment="1">
      <alignment horizontal="center" vertical="center" wrapText="1"/>
    </xf>
    <xf numFmtId="0" fontId="2" fillId="2" borderId="0" xfId="1" applyFill="1" applyAlignment="1">
      <alignment horizontal="center" wrapText="1"/>
    </xf>
    <xf numFmtId="16" fontId="2" fillId="2" borderId="0" xfId="1" quotePrefix="1" applyNumberFormat="1" applyFill="1" applyAlignment="1">
      <alignment horizontal="center" vertical="center" wrapText="1"/>
    </xf>
    <xf numFmtId="0" fontId="2" fillId="0" borderId="0" xfId="1" applyAlignment="1">
      <alignment horizontal="left" vertical="center" wrapText="1"/>
    </xf>
    <xf numFmtId="0" fontId="2" fillId="0" borderId="0" xfId="1" applyAlignment="1">
      <alignment horizontal="center" vertical="center" wrapText="1"/>
    </xf>
    <xf numFmtId="0" fontId="2" fillId="0" borderId="0" xfId="1" applyAlignment="1">
      <alignment horizontal="center" wrapText="1"/>
    </xf>
    <xf numFmtId="0" fontId="15" fillId="2" borderId="0" xfId="1" applyFont="1" applyFill="1" applyAlignment="1">
      <alignment vertical="center" wrapText="1"/>
    </xf>
    <xf numFmtId="0" fontId="6" fillId="2" borderId="0" xfId="1" applyFont="1" applyFill="1"/>
    <xf numFmtId="0" fontId="2" fillId="0" borderId="0" xfId="1"/>
    <xf numFmtId="0" fontId="8" fillId="5" borderId="1" xfId="1" applyFont="1" applyFill="1" applyBorder="1" applyAlignment="1">
      <alignment vertical="center" wrapText="1"/>
    </xf>
    <xf numFmtId="0" fontId="8" fillId="5" borderId="1" xfId="1" applyFont="1" applyFill="1" applyBorder="1" applyAlignment="1">
      <alignment horizontal="center" vertical="center" wrapText="1"/>
    </xf>
    <xf numFmtId="0" fontId="16" fillId="6" borderId="1" xfId="1" applyFont="1" applyFill="1" applyBorder="1" applyAlignment="1">
      <alignment horizontal="center" vertical="center" wrapText="1"/>
    </xf>
    <xf numFmtId="0" fontId="2" fillId="0" borderId="1" xfId="1" applyBorder="1" applyAlignment="1">
      <alignment vertical="center" wrapText="1"/>
    </xf>
    <xf numFmtId="9" fontId="6" fillId="2" borderId="0" xfId="1" applyNumberFormat="1" applyFont="1" applyFill="1"/>
    <xf numFmtId="164" fontId="6" fillId="2" borderId="0" xfId="1" applyNumberFormat="1" applyFont="1" applyFill="1"/>
    <xf numFmtId="10" fontId="6" fillId="2" borderId="0" xfId="1" applyNumberFormat="1" applyFont="1" applyFill="1"/>
    <xf numFmtId="0" fontId="2" fillId="0" borderId="1" xfId="1" applyBorder="1" applyAlignment="1">
      <alignment vertical="center"/>
    </xf>
    <xf numFmtId="0" fontId="8" fillId="5" borderId="10" xfId="1" applyFont="1" applyFill="1" applyBorder="1"/>
    <xf numFmtId="0" fontId="8" fillId="5" borderId="11" xfId="1" applyFont="1" applyFill="1" applyBorder="1"/>
    <xf numFmtId="0" fontId="8" fillId="5" borderId="2" xfId="1" applyFont="1" applyFill="1" applyBorder="1"/>
    <xf numFmtId="0" fontId="10" fillId="0" borderId="1" xfId="1" applyFont="1" applyBorder="1" applyAlignment="1">
      <alignment horizontal="center" vertical="center" wrapText="1"/>
    </xf>
    <xf numFmtId="0" fontId="2" fillId="7" borderId="1" xfId="1" applyFill="1" applyBorder="1" applyAlignment="1">
      <alignment wrapText="1"/>
    </xf>
    <xf numFmtId="0" fontId="2" fillId="2" borderId="0" xfId="1" applyFill="1"/>
    <xf numFmtId="0" fontId="1" fillId="3" borderId="1" xfId="1" applyFont="1" applyFill="1" applyBorder="1" applyAlignment="1" applyProtection="1">
      <alignment horizontal="center" vertical="center" wrapText="1"/>
      <protection locked="0"/>
    </xf>
    <xf numFmtId="0" fontId="1" fillId="2" borderId="0" xfId="1" applyFont="1" applyFill="1" applyAlignment="1">
      <alignment horizontal="center" vertical="center" wrapText="1"/>
    </xf>
    <xf numFmtId="2" fontId="2" fillId="0" borderId="3" xfId="1" quotePrefix="1" applyNumberFormat="1" applyBorder="1" applyAlignment="1">
      <alignment horizontal="center" vertical="center" wrapText="1"/>
    </xf>
    <xf numFmtId="2" fontId="10" fillId="0" borderId="1" xfId="1" applyNumberFormat="1" applyFont="1" applyBorder="1" applyAlignment="1">
      <alignment horizontal="center" vertical="center" wrapText="1"/>
    </xf>
    <xf numFmtId="0" fontId="7" fillId="3" borderId="9" xfId="0" applyFont="1" applyFill="1" applyBorder="1" applyAlignment="1" applyProtection="1">
      <alignment vertical="center"/>
      <protection locked="0"/>
    </xf>
    <xf numFmtId="0" fontId="4" fillId="0" borderId="0" xfId="0" applyFont="1" applyProtection="1"/>
    <xf numFmtId="0" fontId="0" fillId="0" borderId="0" xfId="0" applyProtection="1"/>
    <xf numFmtId="2" fontId="7" fillId="3" borderId="5" xfId="0" applyNumberFormat="1" applyFont="1" applyFill="1" applyBorder="1" applyAlignment="1" applyProtection="1">
      <alignment vertical="center"/>
    </xf>
    <xf numFmtId="0" fontId="7" fillId="3" borderId="7" xfId="0" applyFont="1" applyFill="1" applyBorder="1" applyAlignment="1" applyProtection="1">
      <alignment vertical="center"/>
    </xf>
    <xf numFmtId="0" fontId="5" fillId="0" borderId="0" xfId="0" applyFont="1" applyProtection="1"/>
    <xf numFmtId="0" fontId="18" fillId="0" borderId="4" xfId="0" applyFont="1" applyBorder="1" applyAlignment="1" applyProtection="1">
      <alignment wrapText="1"/>
    </xf>
    <xf numFmtId="0" fontId="18" fillId="0" borderId="6" xfId="0" applyFont="1" applyBorder="1" applyAlignment="1" applyProtection="1">
      <alignment wrapText="1"/>
    </xf>
    <xf numFmtId="0" fontId="18" fillId="0" borderId="8" xfId="0" applyFont="1" applyBorder="1" applyAlignment="1" applyProtection="1">
      <alignment vertical="center" wrapText="1"/>
    </xf>
    <xf numFmtId="0" fontId="2" fillId="0" borderId="1" xfId="1" applyBorder="1" applyAlignment="1">
      <alignment horizontal="center" vertical="center" wrapText="1"/>
    </xf>
    <xf numFmtId="0" fontId="10" fillId="0" borderId="10" xfId="1" applyFont="1" applyBorder="1" applyAlignment="1">
      <alignment horizontal="center" vertical="center" wrapText="1"/>
    </xf>
    <xf numFmtId="0" fontId="10" fillId="0" borderId="11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1" fillId="0" borderId="12" xfId="1" applyFont="1" applyBorder="1" applyAlignment="1">
      <alignment horizontal="center" vertical="center" wrapText="1"/>
    </xf>
    <xf numFmtId="0" fontId="11" fillId="0" borderId="13" xfId="1" applyFont="1" applyBorder="1" applyAlignment="1">
      <alignment horizontal="center" vertical="center" wrapText="1"/>
    </xf>
    <xf numFmtId="0" fontId="11" fillId="0" borderId="14" xfId="1" applyFont="1" applyBorder="1" applyAlignment="1">
      <alignment horizontal="center" vertical="center" wrapText="1"/>
    </xf>
    <xf numFmtId="0" fontId="11" fillId="0" borderId="15" xfId="1" applyFont="1" applyBorder="1" applyAlignment="1">
      <alignment horizontal="center" vertical="center" wrapText="1"/>
    </xf>
    <xf numFmtId="0" fontId="11" fillId="0" borderId="0" xfId="1" applyFont="1" applyBorder="1" applyAlignment="1">
      <alignment horizontal="center" vertical="center" wrapText="1"/>
    </xf>
    <xf numFmtId="0" fontId="11" fillId="0" borderId="16" xfId="1" applyFont="1" applyBorder="1" applyAlignment="1">
      <alignment horizontal="center" vertical="center" wrapText="1"/>
    </xf>
    <xf numFmtId="0" fontId="11" fillId="0" borderId="17" xfId="1" applyFont="1" applyBorder="1" applyAlignment="1">
      <alignment horizontal="center" vertical="center" wrapText="1"/>
    </xf>
    <xf numFmtId="0" fontId="11" fillId="0" borderId="18" xfId="1" applyFont="1" applyBorder="1" applyAlignment="1">
      <alignment horizontal="center" vertical="center" wrapText="1"/>
    </xf>
    <xf numFmtId="0" fontId="11" fillId="0" borderId="19" xfId="1" applyFont="1" applyBorder="1" applyAlignment="1">
      <alignment horizontal="center" vertical="center" wrapText="1"/>
    </xf>
    <xf numFmtId="0" fontId="12" fillId="5" borderId="10" xfId="1" applyFont="1" applyFill="1" applyBorder="1" applyAlignment="1">
      <alignment horizontal="center" vertical="center" wrapText="1"/>
    </xf>
    <xf numFmtId="0" fontId="12" fillId="5" borderId="11" xfId="1" applyFont="1" applyFill="1" applyBorder="1" applyAlignment="1">
      <alignment horizontal="center" vertical="center" wrapText="1"/>
    </xf>
    <xf numFmtId="0" fontId="12" fillId="5" borderId="2" xfId="1" applyFont="1" applyFill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3" fillId="5" borderId="10" xfId="1" applyFont="1" applyFill="1" applyBorder="1" applyAlignment="1">
      <alignment horizontal="center" wrapText="1"/>
    </xf>
    <xf numFmtId="0" fontId="13" fillId="5" borderId="11" xfId="1" applyFont="1" applyFill="1" applyBorder="1" applyAlignment="1">
      <alignment horizontal="center" wrapText="1"/>
    </xf>
    <xf numFmtId="0" fontId="13" fillId="5" borderId="2" xfId="1" applyFont="1" applyFill="1" applyBorder="1" applyAlignment="1">
      <alignment horizontal="center" wrapText="1"/>
    </xf>
    <xf numFmtId="0" fontId="10" fillId="0" borderId="1" xfId="1" applyFont="1" applyBorder="1" applyAlignment="1">
      <alignment horizontal="left" wrapText="1"/>
    </xf>
    <xf numFmtId="0" fontId="3" fillId="4" borderId="20" xfId="0" applyFont="1" applyFill="1" applyBorder="1" applyAlignment="1" applyProtection="1">
      <alignment horizontal="center" vertical="center" wrapText="1"/>
    </xf>
    <xf numFmtId="0" fontId="3" fillId="4" borderId="21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Normal 2" xfId="1" xr:uid="{4E82F4C2-8CAC-41D4-B76A-FB8DD17BDA2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378619</xdr:colOff>
      <xdr:row>0</xdr:row>
      <xdr:rowOff>135732</xdr:rowOff>
    </xdr:from>
    <xdr:to>
      <xdr:col>1</xdr:col>
      <xdr:colOff>834556</xdr:colOff>
      <xdr:row>3</xdr:row>
      <xdr:rowOff>396240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A0813A9-8E2C-4831-89AC-120F82DDFA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8619" y="135732"/>
          <a:ext cx="1920406" cy="79628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583406</xdr:colOff>
      <xdr:row>0</xdr:row>
      <xdr:rowOff>59532</xdr:rowOff>
    </xdr:from>
    <xdr:to>
      <xdr:col>1</xdr:col>
      <xdr:colOff>1428439</xdr:colOff>
      <xdr:row>3</xdr:row>
      <xdr:rowOff>251253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94E5F3A-57BC-4794-B402-7CE076CD72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406" y="59532"/>
          <a:ext cx="1949933" cy="8775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13:G22"/>
  <sheetViews>
    <sheetView showGridLines="0" tabSelected="1" workbookViewId="0">
      <selection activeCell="F17" sqref="F17"/>
    </sheetView>
  </sheetViews>
  <sheetFormatPr baseColWidth="10" defaultColWidth="11.5703125" defaultRowHeight="12.75" x14ac:dyDescent="0.2"/>
  <cols>
    <col min="1" max="4" width="11.5703125" style="57"/>
    <col min="5" max="5" width="58" style="57" customWidth="1"/>
    <col min="6" max="16384" width="11.5703125" style="57"/>
  </cols>
  <sheetData>
    <row r="13" spans="5:7" ht="13.5" thickBot="1" x14ac:dyDescent="0.25"/>
    <row r="14" spans="5:7" ht="15.75" thickBot="1" x14ac:dyDescent="0.25">
      <c r="E14" s="85" t="s">
        <v>256</v>
      </c>
      <c r="F14" s="86" t="s">
        <v>0</v>
      </c>
      <c r="G14" s="56"/>
    </row>
    <row r="15" spans="5:7" ht="25.5" x14ac:dyDescent="0.2">
      <c r="E15" s="61" t="s">
        <v>253</v>
      </c>
      <c r="F15" s="58">
        <f>'Matriz CapacidadesTP'!I91</f>
        <v>0</v>
      </c>
    </row>
    <row r="16" spans="5:7" ht="32.25" customHeight="1" x14ac:dyDescent="0.2">
      <c r="E16" s="62" t="s">
        <v>254</v>
      </c>
      <c r="F16" s="59">
        <f>'Matriz Certificaciones E'!F26</f>
        <v>0</v>
      </c>
    </row>
    <row r="17" spans="5:6" ht="34.5" customHeight="1" thickBot="1" x14ac:dyDescent="0.25">
      <c r="E17" s="63" t="s">
        <v>257</v>
      </c>
      <c r="F17" s="55">
        <v>0</v>
      </c>
    </row>
    <row r="19" spans="5:6" x14ac:dyDescent="0.2">
      <c r="E19" s="56" t="s">
        <v>252</v>
      </c>
    </row>
    <row r="20" spans="5:6" x14ac:dyDescent="0.2">
      <c r="E20" s="56" t="s">
        <v>255</v>
      </c>
    </row>
    <row r="22" spans="5:6" ht="15" x14ac:dyDescent="0.25">
      <c r="E22" s="60"/>
    </row>
  </sheetData>
  <sheetProtection algorithmName="SHA-512" hashValue="GTVQ/tajBOXL6FdTrFzvCCTkRZb3rf01UJB/QeCkirnAeFjaUl/URots9rIXbxYeIgCxqq9yc46KwAzzvQIIJA==" saltValue="6S+m4dKguqh6pjiSHNQQ1g==" spinCount="100000" sheet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DA7A61-0CDB-46E8-A287-66556ABD058F}">
  <sheetPr>
    <pageSetUpPr fitToPage="1"/>
  </sheetPr>
  <dimension ref="A1:S125"/>
  <sheetViews>
    <sheetView zoomScale="80" zoomScaleNormal="80" workbookViewId="0">
      <pane ySplit="6" topLeftCell="A7" activePane="bottomLeft" state="frozen"/>
      <selection activeCell="H7" sqref="H7"/>
      <selection pane="bottomLeft" activeCell="G7" sqref="G7"/>
    </sheetView>
  </sheetViews>
  <sheetFormatPr baseColWidth="10" defaultColWidth="11.42578125" defaultRowHeight="15" x14ac:dyDescent="0.25"/>
  <cols>
    <col min="1" max="1" width="22" style="31" bestFit="1" customWidth="1"/>
    <col min="2" max="2" width="18.42578125" style="32" customWidth="1"/>
    <col min="3" max="3" width="36.7109375" style="32" customWidth="1"/>
    <col min="4" max="4" width="50" style="33" customWidth="1"/>
    <col min="5" max="5" width="8.5703125" style="32" customWidth="1"/>
    <col min="6" max="6" width="14.7109375" style="32" customWidth="1"/>
    <col min="7" max="7" width="11.28515625" style="32" customWidth="1"/>
    <col min="8" max="8" width="11.7109375" style="32" customWidth="1"/>
    <col min="9" max="9" width="13" style="32" customWidth="1"/>
    <col min="10" max="10" width="13.28515625" style="32" customWidth="1"/>
    <col min="11" max="16384" width="11.42578125" style="2"/>
  </cols>
  <sheetData>
    <row r="1" spans="1:19" ht="14.45" customHeight="1" x14ac:dyDescent="0.25">
      <c r="A1" s="64"/>
      <c r="B1" s="64"/>
      <c r="C1" s="68" t="s">
        <v>251</v>
      </c>
      <c r="D1" s="69"/>
      <c r="E1" s="69"/>
      <c r="F1" s="69"/>
      <c r="G1" s="69"/>
      <c r="H1" s="69"/>
      <c r="I1" s="70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ht="14.45" customHeight="1" x14ac:dyDescent="0.25">
      <c r="A2" s="64"/>
      <c r="B2" s="64"/>
      <c r="C2" s="71"/>
      <c r="D2" s="72"/>
      <c r="E2" s="72"/>
      <c r="F2" s="72"/>
      <c r="G2" s="72"/>
      <c r="H2" s="72"/>
      <c r="I2" s="73"/>
      <c r="J2" s="1"/>
      <c r="K2" s="1"/>
      <c r="L2" s="1"/>
      <c r="M2" s="1"/>
      <c r="N2" s="1"/>
      <c r="O2" s="1"/>
      <c r="P2" s="1"/>
      <c r="Q2" s="1"/>
      <c r="R2" s="1"/>
      <c r="S2" s="1"/>
    </row>
    <row r="3" spans="1:19" ht="14.45" customHeight="1" x14ac:dyDescent="0.25">
      <c r="A3" s="64"/>
      <c r="B3" s="64"/>
      <c r="C3" s="71"/>
      <c r="D3" s="72"/>
      <c r="E3" s="72"/>
      <c r="F3" s="72"/>
      <c r="G3" s="72"/>
      <c r="H3" s="72"/>
      <c r="I3" s="73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ht="38.25" customHeight="1" x14ac:dyDescent="0.25">
      <c r="A4" s="64"/>
      <c r="B4" s="64"/>
      <c r="C4" s="74"/>
      <c r="D4" s="75"/>
      <c r="E4" s="75"/>
      <c r="F4" s="75"/>
      <c r="G4" s="75"/>
      <c r="H4" s="75"/>
      <c r="I4" s="76"/>
      <c r="J4" s="1"/>
      <c r="K4" s="1"/>
      <c r="L4" s="1"/>
      <c r="M4" s="1"/>
      <c r="N4" s="1"/>
      <c r="O4" s="1"/>
      <c r="P4" s="1"/>
      <c r="Q4" s="1"/>
      <c r="R4" s="1"/>
      <c r="S4" s="1"/>
    </row>
    <row r="5" spans="1:19" ht="18" customHeight="1" x14ac:dyDescent="0.25">
      <c r="A5" s="77" t="s">
        <v>1</v>
      </c>
      <c r="B5" s="78"/>
      <c r="C5" s="78"/>
      <c r="D5" s="78"/>
      <c r="E5" s="78"/>
      <c r="F5" s="78"/>
      <c r="G5" s="78"/>
      <c r="H5" s="78"/>
      <c r="I5" s="79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s="9" customFormat="1" ht="120" x14ac:dyDescent="0.25">
      <c r="A6" s="3" t="s">
        <v>2</v>
      </c>
      <c r="B6" s="3" t="s">
        <v>3</v>
      </c>
      <c r="C6" s="3" t="s">
        <v>4</v>
      </c>
      <c r="D6" s="3" t="s">
        <v>5</v>
      </c>
      <c r="E6" s="5" t="s">
        <v>6</v>
      </c>
      <c r="F6" s="4" t="s">
        <v>7</v>
      </c>
      <c r="G6" s="6" t="s">
        <v>8</v>
      </c>
      <c r="H6" s="6" t="s">
        <v>9</v>
      </c>
      <c r="I6" s="7" t="s">
        <v>10</v>
      </c>
      <c r="J6" s="8"/>
      <c r="K6" s="8"/>
      <c r="L6" s="8"/>
      <c r="M6" s="8"/>
      <c r="N6" s="8"/>
      <c r="O6" s="8"/>
      <c r="P6" s="8"/>
      <c r="Q6" s="8"/>
      <c r="R6" s="8"/>
      <c r="S6" s="8"/>
    </row>
    <row r="7" spans="1:19" ht="45" x14ac:dyDescent="0.25">
      <c r="A7" s="10" t="s">
        <v>11</v>
      </c>
      <c r="B7" s="11"/>
      <c r="C7" s="11" t="s">
        <v>12</v>
      </c>
      <c r="D7" s="11" t="s">
        <v>13</v>
      </c>
      <c r="E7" s="12" t="s">
        <v>14</v>
      </c>
      <c r="F7" s="13">
        <v>16</v>
      </c>
      <c r="G7" s="14"/>
      <c r="H7" s="14"/>
      <c r="I7" s="53">
        <f t="shared" ref="I7:I38" si="0">IF(H7&lt;12,0,LN(G7+1)*IF(H7&gt;120,2,IF(H7=12,1,(1+(H7/120))))*$F7)</f>
        <v>0</v>
      </c>
      <c r="J7" s="1"/>
      <c r="K7" s="1"/>
      <c r="L7" s="1"/>
      <c r="M7" s="1"/>
      <c r="N7" s="1"/>
      <c r="O7" s="1"/>
      <c r="P7" s="1"/>
      <c r="Q7" s="1"/>
      <c r="R7" s="1"/>
      <c r="S7" s="1"/>
    </row>
    <row r="8" spans="1:19" ht="45" x14ac:dyDescent="0.25">
      <c r="A8" s="15" t="s">
        <v>15</v>
      </c>
      <c r="B8" s="16"/>
      <c r="C8" s="11" t="s">
        <v>16</v>
      </c>
      <c r="D8" s="11"/>
      <c r="E8" s="12" t="s">
        <v>14</v>
      </c>
      <c r="F8" s="13">
        <v>16</v>
      </c>
      <c r="G8" s="14"/>
      <c r="H8" s="14"/>
      <c r="I8" s="53">
        <f t="shared" si="0"/>
        <v>0</v>
      </c>
      <c r="J8" s="1"/>
      <c r="K8" s="1"/>
      <c r="L8" s="1"/>
      <c r="M8" s="1"/>
      <c r="N8" s="1"/>
      <c r="O8" s="1"/>
      <c r="P8" s="1"/>
      <c r="Q8" s="1"/>
      <c r="R8" s="1"/>
      <c r="S8" s="1"/>
    </row>
    <row r="9" spans="1:19" ht="136.15" customHeight="1" x14ac:dyDescent="0.25">
      <c r="A9" s="15" t="s">
        <v>17</v>
      </c>
      <c r="B9" s="16"/>
      <c r="C9" s="11" t="s">
        <v>18</v>
      </c>
      <c r="D9" s="11"/>
      <c r="E9" s="12" t="s">
        <v>14</v>
      </c>
      <c r="F9" s="13">
        <v>4</v>
      </c>
      <c r="G9" s="14"/>
      <c r="H9" s="14"/>
      <c r="I9" s="53">
        <f t="shared" si="0"/>
        <v>0</v>
      </c>
      <c r="J9" s="1"/>
      <c r="K9" s="1"/>
      <c r="L9" s="1"/>
      <c r="M9" s="1"/>
      <c r="N9" s="1"/>
      <c r="O9" s="1"/>
      <c r="P9" s="1"/>
      <c r="Q9" s="1"/>
      <c r="R9" s="1"/>
      <c r="S9" s="1"/>
    </row>
    <row r="10" spans="1:19" ht="205.9" customHeight="1" x14ac:dyDescent="0.25">
      <c r="A10" s="15" t="s">
        <v>19</v>
      </c>
      <c r="B10" s="16"/>
      <c r="C10" s="11" t="s">
        <v>20</v>
      </c>
      <c r="D10" s="11"/>
      <c r="E10" s="12" t="s">
        <v>14</v>
      </c>
      <c r="F10" s="13">
        <v>12</v>
      </c>
      <c r="G10" s="14"/>
      <c r="H10" s="14"/>
      <c r="I10" s="53">
        <f t="shared" si="0"/>
        <v>0</v>
      </c>
      <c r="J10" s="1"/>
      <c r="K10" s="1"/>
      <c r="L10" s="1"/>
      <c r="M10" s="1"/>
      <c r="N10" s="1"/>
      <c r="O10" s="1"/>
      <c r="P10" s="1"/>
      <c r="Q10" s="1"/>
      <c r="R10" s="1"/>
      <c r="S10" s="1"/>
    </row>
    <row r="11" spans="1:19" ht="45" x14ac:dyDescent="0.25">
      <c r="A11" s="15" t="s">
        <v>21</v>
      </c>
      <c r="B11" s="16"/>
      <c r="C11" s="17" t="s">
        <v>22</v>
      </c>
      <c r="D11" s="11"/>
      <c r="E11" s="12" t="s">
        <v>14</v>
      </c>
      <c r="F11" s="13">
        <v>9</v>
      </c>
      <c r="G11" s="14"/>
      <c r="H11" s="14"/>
      <c r="I11" s="53">
        <f t="shared" si="0"/>
        <v>0</v>
      </c>
      <c r="J11" s="1"/>
      <c r="K11" s="1"/>
      <c r="L11" s="1"/>
      <c r="M11" s="1"/>
      <c r="N11" s="1"/>
      <c r="O11" s="1"/>
      <c r="P11" s="1"/>
      <c r="Q11" s="1"/>
      <c r="R11" s="1"/>
      <c r="S11" s="1"/>
    </row>
    <row r="12" spans="1:19" ht="79.150000000000006" customHeight="1" x14ac:dyDescent="0.25">
      <c r="A12" s="15" t="s">
        <v>23</v>
      </c>
      <c r="B12" s="16"/>
      <c r="C12" s="11" t="s">
        <v>24</v>
      </c>
      <c r="D12" s="11"/>
      <c r="E12" s="12" t="s">
        <v>14</v>
      </c>
      <c r="F12" s="13">
        <v>4</v>
      </c>
      <c r="G12" s="14"/>
      <c r="H12" s="14"/>
      <c r="I12" s="53">
        <f t="shared" si="0"/>
        <v>0</v>
      </c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19" ht="64.900000000000006" customHeight="1" x14ac:dyDescent="0.25">
      <c r="A13" s="15" t="s">
        <v>25</v>
      </c>
      <c r="B13" s="16"/>
      <c r="C13" s="11" t="s">
        <v>26</v>
      </c>
      <c r="D13" s="11"/>
      <c r="E13" s="12" t="s">
        <v>14</v>
      </c>
      <c r="F13" s="13">
        <v>9</v>
      </c>
      <c r="G13" s="14"/>
      <c r="H13" s="14"/>
      <c r="I13" s="53">
        <f t="shared" si="0"/>
        <v>0</v>
      </c>
      <c r="J13" s="1"/>
      <c r="K13" s="1"/>
      <c r="L13" s="1"/>
      <c r="M13" s="1"/>
      <c r="N13" s="1"/>
      <c r="O13" s="1"/>
      <c r="P13" s="1"/>
      <c r="Q13" s="1"/>
      <c r="R13" s="1"/>
      <c r="S13" s="1"/>
    </row>
    <row r="14" spans="1:19" ht="45" x14ac:dyDescent="0.25">
      <c r="A14" s="15" t="s">
        <v>27</v>
      </c>
      <c r="B14" s="16"/>
      <c r="C14" s="17" t="s">
        <v>28</v>
      </c>
      <c r="D14" s="11"/>
      <c r="E14" s="12" t="s">
        <v>14</v>
      </c>
      <c r="F14" s="13">
        <v>4</v>
      </c>
      <c r="G14" s="14"/>
      <c r="H14" s="14"/>
      <c r="I14" s="53">
        <f t="shared" si="0"/>
        <v>0</v>
      </c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pans="1:19" ht="45" x14ac:dyDescent="0.25">
      <c r="A15" s="15" t="s">
        <v>29</v>
      </c>
      <c r="B15" s="16"/>
      <c r="C15" s="11" t="s">
        <v>30</v>
      </c>
      <c r="D15" s="11"/>
      <c r="E15" s="12" t="s">
        <v>14</v>
      </c>
      <c r="F15" s="13">
        <v>6</v>
      </c>
      <c r="G15" s="14"/>
      <c r="H15" s="14"/>
      <c r="I15" s="53">
        <f t="shared" si="0"/>
        <v>0</v>
      </c>
      <c r="J15" s="1"/>
      <c r="K15" s="1"/>
      <c r="L15" s="1"/>
      <c r="M15" s="1"/>
      <c r="N15" s="1"/>
      <c r="O15" s="1"/>
      <c r="P15" s="1"/>
      <c r="Q15" s="1"/>
      <c r="R15" s="1"/>
      <c r="S15" s="1"/>
    </row>
    <row r="16" spans="1:19" ht="96.6" customHeight="1" x14ac:dyDescent="0.25">
      <c r="A16" s="15" t="s">
        <v>31</v>
      </c>
      <c r="B16" s="16"/>
      <c r="C16" s="11" t="s">
        <v>32</v>
      </c>
      <c r="D16" s="11"/>
      <c r="E16" s="12" t="s">
        <v>14</v>
      </c>
      <c r="F16" s="13">
        <v>4</v>
      </c>
      <c r="G16" s="14"/>
      <c r="H16" s="14"/>
      <c r="I16" s="53">
        <f t="shared" si="0"/>
        <v>0</v>
      </c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19" ht="69.599999999999994" customHeight="1" x14ac:dyDescent="0.25">
      <c r="A17" s="15" t="s">
        <v>33</v>
      </c>
      <c r="B17" s="16"/>
      <c r="C17" s="11" t="s">
        <v>34</v>
      </c>
      <c r="D17" s="11"/>
      <c r="E17" s="12" t="s">
        <v>14</v>
      </c>
      <c r="F17" s="13">
        <v>9</v>
      </c>
      <c r="G17" s="14"/>
      <c r="H17" s="14"/>
      <c r="I17" s="53">
        <f t="shared" si="0"/>
        <v>0</v>
      </c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1:19" ht="79.150000000000006" customHeight="1" x14ac:dyDescent="0.25">
      <c r="A18" s="15" t="s">
        <v>35</v>
      </c>
      <c r="B18" s="16"/>
      <c r="C18" s="11" t="s">
        <v>36</v>
      </c>
      <c r="D18" s="11"/>
      <c r="E18" s="12" t="s">
        <v>14</v>
      </c>
      <c r="F18" s="13">
        <v>9</v>
      </c>
      <c r="G18" s="14"/>
      <c r="H18" s="14"/>
      <c r="I18" s="53">
        <f t="shared" si="0"/>
        <v>0</v>
      </c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 ht="45" x14ac:dyDescent="0.25">
      <c r="A19" s="15" t="s">
        <v>37</v>
      </c>
      <c r="B19" s="16"/>
      <c r="C19" s="11" t="s">
        <v>38</v>
      </c>
      <c r="D19" s="11"/>
      <c r="E19" s="12" t="s">
        <v>14</v>
      </c>
      <c r="F19" s="13">
        <v>16</v>
      </c>
      <c r="G19" s="14"/>
      <c r="H19" s="14"/>
      <c r="I19" s="53">
        <f t="shared" si="0"/>
        <v>0</v>
      </c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 ht="75" x14ac:dyDescent="0.25">
      <c r="A20" s="15" t="s">
        <v>39</v>
      </c>
      <c r="B20" s="16"/>
      <c r="C20" s="11" t="s">
        <v>40</v>
      </c>
      <c r="D20" s="11"/>
      <c r="E20" s="12" t="s">
        <v>14</v>
      </c>
      <c r="F20" s="13">
        <v>9</v>
      </c>
      <c r="G20" s="14"/>
      <c r="H20" s="14"/>
      <c r="I20" s="53">
        <f t="shared" si="0"/>
        <v>0</v>
      </c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pans="1:19" ht="60" x14ac:dyDescent="0.25">
      <c r="A21" s="18" t="s">
        <v>41</v>
      </c>
      <c r="B21" s="16"/>
      <c r="C21" s="11" t="s">
        <v>42</v>
      </c>
      <c r="D21" s="11"/>
      <c r="E21" s="12" t="s">
        <v>14</v>
      </c>
      <c r="F21" s="13">
        <v>1</v>
      </c>
      <c r="G21" s="14"/>
      <c r="H21" s="14"/>
      <c r="I21" s="53">
        <f t="shared" si="0"/>
        <v>0</v>
      </c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1:19" ht="251.45" customHeight="1" x14ac:dyDescent="0.25">
      <c r="A22" s="18" t="s">
        <v>43</v>
      </c>
      <c r="B22" s="16"/>
      <c r="C22" s="11" t="s">
        <v>44</v>
      </c>
      <c r="D22" s="11"/>
      <c r="E22" s="12" t="s">
        <v>14</v>
      </c>
      <c r="F22" s="13">
        <v>2</v>
      </c>
      <c r="G22" s="14"/>
      <c r="H22" s="14"/>
      <c r="I22" s="53">
        <f t="shared" si="0"/>
        <v>0</v>
      </c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19" ht="64.900000000000006" customHeight="1" x14ac:dyDescent="0.25">
      <c r="A23" s="18" t="s">
        <v>45</v>
      </c>
      <c r="B23" s="16"/>
      <c r="C23" s="11" t="s">
        <v>26</v>
      </c>
      <c r="D23" s="11"/>
      <c r="E23" s="12" t="s">
        <v>14</v>
      </c>
      <c r="F23" s="13">
        <v>2</v>
      </c>
      <c r="G23" s="14"/>
      <c r="H23" s="14"/>
      <c r="I23" s="53">
        <f t="shared" si="0"/>
        <v>0</v>
      </c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 ht="45" x14ac:dyDescent="0.25">
      <c r="A24" s="10" t="s">
        <v>46</v>
      </c>
      <c r="B24" s="16"/>
      <c r="C24" s="11" t="s">
        <v>47</v>
      </c>
      <c r="D24" s="11" t="s">
        <v>48</v>
      </c>
      <c r="E24" s="12" t="s">
        <v>14</v>
      </c>
      <c r="F24" s="13">
        <v>16</v>
      </c>
      <c r="G24" s="14"/>
      <c r="H24" s="14"/>
      <c r="I24" s="53">
        <f t="shared" si="0"/>
        <v>0</v>
      </c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1:19" ht="45" x14ac:dyDescent="0.25">
      <c r="A25" s="10" t="s">
        <v>49</v>
      </c>
      <c r="B25" s="16"/>
      <c r="C25" s="11" t="s">
        <v>50</v>
      </c>
      <c r="D25" s="11" t="s">
        <v>51</v>
      </c>
      <c r="E25" s="12" t="s">
        <v>14</v>
      </c>
      <c r="F25" s="13">
        <v>16</v>
      </c>
      <c r="G25" s="14"/>
      <c r="H25" s="14"/>
      <c r="I25" s="53">
        <f t="shared" si="0"/>
        <v>0</v>
      </c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19" ht="45" x14ac:dyDescent="0.25">
      <c r="A26" s="10" t="s">
        <v>52</v>
      </c>
      <c r="B26" s="16"/>
      <c r="C26" s="19" t="s">
        <v>53</v>
      </c>
      <c r="D26" s="19" t="s">
        <v>54</v>
      </c>
      <c r="E26" s="12" t="s">
        <v>14</v>
      </c>
      <c r="F26" s="13">
        <v>16</v>
      </c>
      <c r="G26" s="14"/>
      <c r="H26" s="14"/>
      <c r="I26" s="53">
        <f t="shared" si="0"/>
        <v>0</v>
      </c>
      <c r="J26" s="1"/>
      <c r="K26" s="1"/>
      <c r="L26" s="1"/>
      <c r="M26" s="1"/>
      <c r="N26" s="1"/>
      <c r="O26" s="1"/>
      <c r="P26" s="1"/>
      <c r="Q26" s="1"/>
      <c r="R26" s="1"/>
      <c r="S26" s="1"/>
    </row>
    <row r="27" spans="1:19" ht="45" x14ac:dyDescent="0.25">
      <c r="A27" s="10" t="s">
        <v>55</v>
      </c>
      <c r="B27" s="16"/>
      <c r="C27" s="11" t="s">
        <v>56</v>
      </c>
      <c r="D27" s="11" t="s">
        <v>57</v>
      </c>
      <c r="E27" s="12" t="s">
        <v>14</v>
      </c>
      <c r="F27" s="13">
        <v>16</v>
      </c>
      <c r="G27" s="14"/>
      <c r="H27" s="14"/>
      <c r="I27" s="53">
        <f t="shared" si="0"/>
        <v>0</v>
      </c>
      <c r="J27" s="1"/>
      <c r="K27" s="1"/>
      <c r="L27" s="1"/>
      <c r="M27" s="1"/>
      <c r="N27" s="1"/>
      <c r="O27" s="1"/>
      <c r="P27" s="1"/>
      <c r="Q27" s="1"/>
      <c r="R27" s="1"/>
      <c r="S27" s="1"/>
    </row>
    <row r="28" spans="1:19" ht="45" x14ac:dyDescent="0.25">
      <c r="A28" s="10" t="s">
        <v>58</v>
      </c>
      <c r="B28" s="16"/>
      <c r="C28" s="11" t="s">
        <v>59</v>
      </c>
      <c r="D28" s="11" t="s">
        <v>60</v>
      </c>
      <c r="E28" s="12" t="s">
        <v>14</v>
      </c>
      <c r="F28" s="13">
        <v>9</v>
      </c>
      <c r="G28" s="14"/>
      <c r="H28" s="14"/>
      <c r="I28" s="53">
        <f t="shared" si="0"/>
        <v>0</v>
      </c>
      <c r="J28" s="1"/>
      <c r="K28" s="1"/>
      <c r="L28" s="1"/>
      <c r="M28" s="1"/>
      <c r="N28" s="1"/>
      <c r="O28" s="1"/>
      <c r="P28" s="1"/>
      <c r="Q28" s="1"/>
      <c r="R28" s="1"/>
      <c r="S28" s="1"/>
    </row>
    <row r="29" spans="1:19" ht="45" x14ac:dyDescent="0.25">
      <c r="A29" s="10" t="s">
        <v>61</v>
      </c>
      <c r="B29" s="16"/>
      <c r="C29" s="11" t="s">
        <v>62</v>
      </c>
      <c r="D29" s="11" t="s">
        <v>63</v>
      </c>
      <c r="E29" s="12" t="s">
        <v>14</v>
      </c>
      <c r="F29" s="13">
        <v>9</v>
      </c>
      <c r="G29" s="14"/>
      <c r="H29" s="14"/>
      <c r="I29" s="53">
        <f t="shared" si="0"/>
        <v>0</v>
      </c>
      <c r="J29" s="1"/>
      <c r="K29" s="1"/>
      <c r="L29" s="1"/>
      <c r="M29" s="1"/>
      <c r="N29" s="1"/>
      <c r="O29" s="1"/>
      <c r="P29" s="1"/>
      <c r="Q29" s="1"/>
      <c r="R29" s="1"/>
      <c r="S29" s="1"/>
    </row>
    <row r="30" spans="1:19" ht="45" x14ac:dyDescent="0.25">
      <c r="A30" s="10" t="s">
        <v>64</v>
      </c>
      <c r="B30" s="16"/>
      <c r="C30" s="11" t="s">
        <v>65</v>
      </c>
      <c r="D30" s="11" t="s">
        <v>66</v>
      </c>
      <c r="E30" s="12" t="s">
        <v>14</v>
      </c>
      <c r="F30" s="13">
        <v>4</v>
      </c>
      <c r="G30" s="14"/>
      <c r="H30" s="14"/>
      <c r="I30" s="53">
        <f t="shared" si="0"/>
        <v>0</v>
      </c>
      <c r="J30" s="1"/>
      <c r="K30" s="1"/>
      <c r="L30" s="1"/>
      <c r="M30" s="1"/>
      <c r="N30" s="1"/>
      <c r="O30" s="1"/>
      <c r="P30" s="1"/>
      <c r="Q30" s="1"/>
      <c r="R30" s="1"/>
      <c r="S30" s="1"/>
    </row>
    <row r="31" spans="1:19" ht="60" x14ac:dyDescent="0.25">
      <c r="A31" s="10" t="s">
        <v>67</v>
      </c>
      <c r="B31" s="11" t="s">
        <v>68</v>
      </c>
      <c r="C31" s="20"/>
      <c r="D31" s="11"/>
      <c r="E31" s="12" t="s">
        <v>69</v>
      </c>
      <c r="F31" s="13">
        <v>9</v>
      </c>
      <c r="G31" s="14"/>
      <c r="H31" s="14"/>
      <c r="I31" s="53">
        <f t="shared" si="0"/>
        <v>0</v>
      </c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pans="1:19" ht="45" x14ac:dyDescent="0.25">
      <c r="A32" s="10" t="s">
        <v>70</v>
      </c>
      <c r="B32" s="11"/>
      <c r="C32" s="11" t="s">
        <v>71</v>
      </c>
      <c r="D32" s="11" t="s">
        <v>72</v>
      </c>
      <c r="E32" s="12" t="s">
        <v>14</v>
      </c>
      <c r="F32" s="13">
        <v>16</v>
      </c>
      <c r="G32" s="14"/>
      <c r="H32" s="14"/>
      <c r="I32" s="53">
        <f t="shared" si="0"/>
        <v>0</v>
      </c>
      <c r="J32" s="1"/>
      <c r="K32" s="1"/>
      <c r="L32" s="1"/>
      <c r="M32" s="1"/>
      <c r="N32" s="1"/>
      <c r="O32" s="1"/>
      <c r="P32" s="1"/>
      <c r="Q32" s="1"/>
      <c r="R32" s="1"/>
      <c r="S32" s="1"/>
    </row>
    <row r="33" spans="1:19" ht="45" x14ac:dyDescent="0.25">
      <c r="A33" s="10" t="s">
        <v>73</v>
      </c>
      <c r="B33" s="11"/>
      <c r="C33" s="11" t="s">
        <v>74</v>
      </c>
      <c r="D33" s="11" t="s">
        <v>75</v>
      </c>
      <c r="E33" s="12" t="s">
        <v>14</v>
      </c>
      <c r="F33" s="13">
        <v>16</v>
      </c>
      <c r="G33" s="14"/>
      <c r="H33" s="14"/>
      <c r="I33" s="53">
        <f t="shared" si="0"/>
        <v>0</v>
      </c>
      <c r="J33" s="1"/>
      <c r="K33" s="1"/>
      <c r="L33" s="1"/>
      <c r="M33" s="1"/>
      <c r="N33" s="1"/>
      <c r="O33" s="1"/>
      <c r="P33" s="1"/>
      <c r="Q33" s="1"/>
      <c r="R33" s="1"/>
      <c r="S33" s="1"/>
    </row>
    <row r="34" spans="1:19" ht="60" x14ac:dyDescent="0.25">
      <c r="A34" s="10" t="s">
        <v>76</v>
      </c>
      <c r="B34" s="11" t="s">
        <v>77</v>
      </c>
      <c r="C34" s="11"/>
      <c r="D34" s="11"/>
      <c r="E34" s="12" t="s">
        <v>69</v>
      </c>
      <c r="F34" s="13">
        <v>16</v>
      </c>
      <c r="G34" s="14"/>
      <c r="H34" s="14"/>
      <c r="I34" s="53">
        <f t="shared" si="0"/>
        <v>0</v>
      </c>
      <c r="J34" s="1"/>
      <c r="K34" s="1"/>
      <c r="L34" s="1"/>
      <c r="M34" s="1"/>
      <c r="N34" s="1"/>
      <c r="O34" s="1"/>
      <c r="P34" s="1"/>
      <c r="Q34" s="1"/>
      <c r="R34" s="1"/>
      <c r="S34" s="1"/>
    </row>
    <row r="35" spans="1:19" ht="45" x14ac:dyDescent="0.25">
      <c r="A35" s="10" t="s">
        <v>78</v>
      </c>
      <c r="B35" s="11"/>
      <c r="C35" s="11" t="s">
        <v>79</v>
      </c>
      <c r="D35" s="21"/>
      <c r="E35" s="12" t="s">
        <v>14</v>
      </c>
      <c r="F35" s="13">
        <v>9</v>
      </c>
      <c r="G35" s="14"/>
      <c r="H35" s="14"/>
      <c r="I35" s="53">
        <f t="shared" si="0"/>
        <v>0</v>
      </c>
      <c r="J35" s="1"/>
      <c r="K35" s="1"/>
      <c r="L35" s="1"/>
      <c r="M35" s="1"/>
      <c r="N35" s="1"/>
      <c r="O35" s="1"/>
      <c r="P35" s="1"/>
      <c r="Q35" s="1"/>
      <c r="R35" s="1"/>
      <c r="S35" s="1"/>
    </row>
    <row r="36" spans="1:19" ht="60" x14ac:dyDescent="0.25">
      <c r="A36" s="10" t="s">
        <v>80</v>
      </c>
      <c r="B36" s="19"/>
      <c r="C36" s="11" t="s">
        <v>81</v>
      </c>
      <c r="D36" s="11" t="s">
        <v>82</v>
      </c>
      <c r="E36" s="12" t="s">
        <v>14</v>
      </c>
      <c r="F36" s="13">
        <v>12</v>
      </c>
      <c r="G36" s="14"/>
      <c r="H36" s="14"/>
      <c r="I36" s="53">
        <f t="shared" si="0"/>
        <v>0</v>
      </c>
      <c r="J36" s="1"/>
      <c r="K36" s="1"/>
      <c r="L36" s="1"/>
      <c r="M36" s="1"/>
      <c r="N36" s="1"/>
      <c r="O36" s="1"/>
      <c r="P36" s="1"/>
      <c r="Q36" s="1"/>
      <c r="R36" s="1"/>
      <c r="S36" s="1"/>
    </row>
    <row r="37" spans="1:19" ht="45" x14ac:dyDescent="0.25">
      <c r="A37" s="10" t="s">
        <v>83</v>
      </c>
      <c r="B37" s="11"/>
      <c r="C37" s="11" t="s">
        <v>84</v>
      </c>
      <c r="D37" s="11" t="s">
        <v>85</v>
      </c>
      <c r="E37" s="12" t="s">
        <v>14</v>
      </c>
      <c r="F37" s="13">
        <v>16</v>
      </c>
      <c r="G37" s="14"/>
      <c r="H37" s="14"/>
      <c r="I37" s="53">
        <f t="shared" si="0"/>
        <v>0</v>
      </c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pans="1:19" ht="66" customHeight="1" x14ac:dyDescent="0.25">
      <c r="A38" s="15" t="s">
        <v>86</v>
      </c>
      <c r="B38" s="11"/>
      <c r="C38" s="11" t="s">
        <v>87</v>
      </c>
      <c r="D38" s="17" t="s">
        <v>88</v>
      </c>
      <c r="E38" s="12" t="s">
        <v>14</v>
      </c>
      <c r="F38" s="13">
        <v>9</v>
      </c>
      <c r="G38" s="14"/>
      <c r="H38" s="14"/>
      <c r="I38" s="53">
        <f t="shared" si="0"/>
        <v>0</v>
      </c>
      <c r="J38" s="1"/>
      <c r="K38" s="1"/>
      <c r="L38" s="1"/>
      <c r="M38" s="1"/>
      <c r="N38" s="1"/>
      <c r="O38" s="1"/>
      <c r="P38" s="1"/>
      <c r="Q38" s="1"/>
      <c r="R38" s="1"/>
      <c r="S38" s="1"/>
    </row>
    <row r="39" spans="1:19" ht="71.45" customHeight="1" x14ac:dyDescent="0.25">
      <c r="A39" s="15" t="s">
        <v>89</v>
      </c>
      <c r="B39" s="11"/>
      <c r="C39" s="11" t="s">
        <v>87</v>
      </c>
      <c r="D39" s="17" t="s">
        <v>90</v>
      </c>
      <c r="E39" s="12" t="s">
        <v>14</v>
      </c>
      <c r="F39" s="13">
        <v>4</v>
      </c>
      <c r="G39" s="14"/>
      <c r="H39" s="14"/>
      <c r="I39" s="53">
        <f t="shared" ref="I39:I70" si="1">IF(H39&lt;12,0,LN(G39+1)*IF(H39&gt;120,2,IF(H39=12,1,(1+(H39/120))))*$F39)</f>
        <v>0</v>
      </c>
      <c r="J39" s="1"/>
      <c r="K39" s="1"/>
      <c r="L39" s="1"/>
      <c r="M39" s="1"/>
      <c r="N39" s="1"/>
      <c r="O39" s="1"/>
      <c r="P39" s="1"/>
      <c r="Q39" s="1"/>
      <c r="R39" s="1"/>
      <c r="S39" s="1"/>
    </row>
    <row r="40" spans="1:19" ht="93.6" customHeight="1" x14ac:dyDescent="0.25">
      <c r="A40" s="15" t="s">
        <v>91</v>
      </c>
      <c r="B40" s="11"/>
      <c r="C40" s="11" t="s">
        <v>87</v>
      </c>
      <c r="D40" s="17" t="s">
        <v>92</v>
      </c>
      <c r="E40" s="12" t="s">
        <v>14</v>
      </c>
      <c r="F40" s="13">
        <v>1</v>
      </c>
      <c r="G40" s="14"/>
      <c r="H40" s="14"/>
      <c r="I40" s="53">
        <f t="shared" si="1"/>
        <v>0</v>
      </c>
      <c r="J40" s="1"/>
      <c r="K40" s="1"/>
      <c r="L40" s="1"/>
      <c r="M40" s="1"/>
      <c r="N40" s="1"/>
      <c r="O40" s="1"/>
      <c r="P40" s="1"/>
      <c r="Q40" s="1"/>
      <c r="R40" s="1"/>
      <c r="S40" s="1"/>
    </row>
    <row r="41" spans="1:19" ht="45" x14ac:dyDescent="0.25">
      <c r="A41" s="10" t="s">
        <v>93</v>
      </c>
      <c r="B41" s="11"/>
      <c r="C41" s="11" t="s">
        <v>94</v>
      </c>
      <c r="D41" s="11" t="s">
        <v>95</v>
      </c>
      <c r="E41" s="12" t="s">
        <v>14</v>
      </c>
      <c r="F41" s="13">
        <v>9</v>
      </c>
      <c r="G41" s="14"/>
      <c r="H41" s="14"/>
      <c r="I41" s="53">
        <f t="shared" si="1"/>
        <v>0</v>
      </c>
      <c r="J41" s="1"/>
      <c r="K41" s="1"/>
      <c r="L41" s="1"/>
      <c r="M41" s="1"/>
      <c r="N41" s="1"/>
      <c r="O41" s="1"/>
      <c r="P41" s="1"/>
      <c r="Q41" s="1"/>
      <c r="R41" s="1"/>
      <c r="S41" s="1"/>
    </row>
    <row r="42" spans="1:19" ht="106.15" customHeight="1" x14ac:dyDescent="0.25">
      <c r="A42" s="22" t="s">
        <v>96</v>
      </c>
      <c r="B42" s="11"/>
      <c r="C42" s="11" t="s">
        <v>97</v>
      </c>
      <c r="D42" s="11" t="s">
        <v>98</v>
      </c>
      <c r="E42" s="12" t="s">
        <v>14</v>
      </c>
      <c r="F42" s="13">
        <v>9</v>
      </c>
      <c r="G42" s="14"/>
      <c r="H42" s="14"/>
      <c r="I42" s="53">
        <f t="shared" si="1"/>
        <v>0</v>
      </c>
      <c r="J42" s="1"/>
      <c r="K42" s="1"/>
      <c r="L42" s="1"/>
      <c r="M42" s="1"/>
      <c r="N42" s="1"/>
      <c r="O42" s="1"/>
      <c r="P42" s="1"/>
      <c r="Q42" s="1"/>
      <c r="R42" s="1"/>
      <c r="S42" s="1"/>
    </row>
    <row r="43" spans="1:19" ht="45" x14ac:dyDescent="0.25">
      <c r="A43" s="22" t="s">
        <v>99</v>
      </c>
      <c r="B43" s="11"/>
      <c r="C43" s="11" t="s">
        <v>100</v>
      </c>
      <c r="D43" s="11"/>
      <c r="E43" s="12" t="s">
        <v>14</v>
      </c>
      <c r="F43" s="13">
        <v>9</v>
      </c>
      <c r="G43" s="14"/>
      <c r="H43" s="14"/>
      <c r="I43" s="53">
        <f t="shared" si="1"/>
        <v>0</v>
      </c>
      <c r="J43" s="1"/>
      <c r="K43" s="1"/>
      <c r="L43" s="1"/>
      <c r="M43" s="1"/>
      <c r="N43" s="1"/>
      <c r="O43" s="1"/>
      <c r="P43" s="1"/>
      <c r="Q43" s="1"/>
      <c r="R43" s="1"/>
      <c r="S43" s="1"/>
    </row>
    <row r="44" spans="1:19" ht="45" x14ac:dyDescent="0.25">
      <c r="A44" s="22" t="s">
        <v>101</v>
      </c>
      <c r="B44" s="11"/>
      <c r="C44" s="11" t="s">
        <v>102</v>
      </c>
      <c r="D44" s="11"/>
      <c r="E44" s="12" t="s">
        <v>14</v>
      </c>
      <c r="F44" s="13">
        <v>2</v>
      </c>
      <c r="G44" s="14"/>
      <c r="H44" s="14"/>
      <c r="I44" s="53">
        <f t="shared" si="1"/>
        <v>0</v>
      </c>
      <c r="J44" s="1"/>
      <c r="K44" s="1"/>
      <c r="L44" s="1"/>
      <c r="M44" s="1"/>
      <c r="N44" s="1"/>
      <c r="O44" s="1"/>
      <c r="P44" s="1"/>
      <c r="Q44" s="1"/>
      <c r="R44" s="1"/>
      <c r="S44" s="1"/>
    </row>
    <row r="45" spans="1:19" ht="127.15" customHeight="1" x14ac:dyDescent="0.25">
      <c r="A45" s="22" t="s">
        <v>103</v>
      </c>
      <c r="B45" s="11"/>
      <c r="C45" s="11" t="s">
        <v>104</v>
      </c>
      <c r="D45" s="11" t="s">
        <v>105</v>
      </c>
      <c r="E45" s="12" t="s">
        <v>14</v>
      </c>
      <c r="F45" s="13">
        <v>4</v>
      </c>
      <c r="G45" s="14"/>
      <c r="H45" s="14"/>
      <c r="I45" s="53">
        <f t="shared" si="1"/>
        <v>0</v>
      </c>
      <c r="J45" s="1"/>
      <c r="K45" s="1"/>
      <c r="L45" s="1"/>
      <c r="M45" s="1"/>
      <c r="N45" s="1"/>
      <c r="O45" s="1"/>
      <c r="P45" s="1"/>
      <c r="Q45" s="1"/>
      <c r="R45" s="1"/>
      <c r="S45" s="1"/>
    </row>
    <row r="46" spans="1:19" ht="45" x14ac:dyDescent="0.25">
      <c r="A46" s="22" t="s">
        <v>106</v>
      </c>
      <c r="B46" s="11"/>
      <c r="C46" s="11" t="s">
        <v>107</v>
      </c>
      <c r="D46" s="11"/>
      <c r="E46" s="12" t="s">
        <v>14</v>
      </c>
      <c r="F46" s="13">
        <v>6</v>
      </c>
      <c r="G46" s="14"/>
      <c r="H46" s="14"/>
      <c r="I46" s="53">
        <f t="shared" si="1"/>
        <v>0</v>
      </c>
      <c r="J46" s="1"/>
      <c r="K46" s="1"/>
      <c r="L46" s="1"/>
      <c r="M46" s="1"/>
      <c r="N46" s="1"/>
      <c r="O46" s="1"/>
      <c r="P46" s="1"/>
      <c r="Q46" s="1"/>
      <c r="R46" s="1"/>
      <c r="S46" s="1"/>
    </row>
    <row r="47" spans="1:19" ht="75" x14ac:dyDescent="0.25">
      <c r="A47" s="22" t="s">
        <v>108</v>
      </c>
      <c r="B47" s="11"/>
      <c r="C47" s="11" t="s">
        <v>104</v>
      </c>
      <c r="D47" s="11" t="s">
        <v>109</v>
      </c>
      <c r="E47" s="12" t="s">
        <v>14</v>
      </c>
      <c r="F47" s="13">
        <v>9</v>
      </c>
      <c r="G47" s="14"/>
      <c r="H47" s="14"/>
      <c r="I47" s="53">
        <f t="shared" si="1"/>
        <v>0</v>
      </c>
      <c r="J47" s="1"/>
      <c r="K47" s="1"/>
      <c r="L47" s="1"/>
      <c r="M47" s="1"/>
      <c r="N47" s="1"/>
      <c r="O47" s="1"/>
      <c r="P47" s="1"/>
      <c r="Q47" s="1"/>
      <c r="R47" s="1"/>
      <c r="S47" s="1"/>
    </row>
    <row r="48" spans="1:19" ht="45" x14ac:dyDescent="0.25">
      <c r="A48" s="10" t="s">
        <v>110</v>
      </c>
      <c r="B48" s="11"/>
      <c r="C48" s="11" t="s">
        <v>111</v>
      </c>
      <c r="D48" s="11" t="s">
        <v>112</v>
      </c>
      <c r="E48" s="12" t="s">
        <v>14</v>
      </c>
      <c r="F48" s="13">
        <v>9</v>
      </c>
      <c r="G48" s="14"/>
      <c r="H48" s="14"/>
      <c r="I48" s="53">
        <f t="shared" si="1"/>
        <v>0</v>
      </c>
      <c r="J48" s="1"/>
      <c r="K48" s="1"/>
      <c r="L48" s="1"/>
      <c r="M48" s="1"/>
      <c r="N48" s="1"/>
      <c r="O48" s="1"/>
      <c r="P48" s="1"/>
      <c r="Q48" s="1"/>
      <c r="R48" s="1"/>
      <c r="S48" s="1"/>
    </row>
    <row r="49" spans="1:19" ht="45" x14ac:dyDescent="0.25">
      <c r="A49" s="10" t="s">
        <v>113</v>
      </c>
      <c r="B49" s="11"/>
      <c r="C49" s="11" t="s">
        <v>114</v>
      </c>
      <c r="D49" s="11" t="s">
        <v>115</v>
      </c>
      <c r="E49" s="12" t="s">
        <v>14</v>
      </c>
      <c r="F49" s="13">
        <v>9</v>
      </c>
      <c r="G49" s="14"/>
      <c r="H49" s="14"/>
      <c r="I49" s="53">
        <f t="shared" si="1"/>
        <v>0</v>
      </c>
      <c r="J49" s="1"/>
      <c r="K49" s="1"/>
      <c r="L49" s="1"/>
      <c r="M49" s="1"/>
      <c r="N49" s="1"/>
      <c r="O49" s="1"/>
      <c r="P49" s="1"/>
      <c r="Q49" s="1"/>
      <c r="R49" s="1"/>
      <c r="S49" s="1"/>
    </row>
    <row r="50" spans="1:19" ht="45" x14ac:dyDescent="0.25">
      <c r="A50" s="10" t="s">
        <v>116</v>
      </c>
      <c r="B50" s="11"/>
      <c r="C50" s="11" t="s">
        <v>117</v>
      </c>
      <c r="D50" s="11" t="s">
        <v>118</v>
      </c>
      <c r="E50" s="12" t="s">
        <v>14</v>
      </c>
      <c r="F50" s="13">
        <v>9</v>
      </c>
      <c r="G50" s="14"/>
      <c r="H50" s="14"/>
      <c r="I50" s="53">
        <f t="shared" si="1"/>
        <v>0</v>
      </c>
      <c r="J50" s="1"/>
      <c r="K50" s="1"/>
      <c r="L50" s="1"/>
      <c r="M50" s="1"/>
      <c r="N50" s="1"/>
      <c r="O50" s="1"/>
      <c r="P50" s="1"/>
      <c r="Q50" s="1"/>
      <c r="R50" s="1"/>
      <c r="S50" s="1"/>
    </row>
    <row r="51" spans="1:19" ht="60" x14ac:dyDescent="0.25">
      <c r="A51" s="10" t="s">
        <v>119</v>
      </c>
      <c r="B51" s="11" t="s">
        <v>120</v>
      </c>
      <c r="C51" s="11"/>
      <c r="D51" s="11"/>
      <c r="E51" s="12" t="s">
        <v>69</v>
      </c>
      <c r="F51" s="13">
        <v>4</v>
      </c>
      <c r="G51" s="14"/>
      <c r="H51" s="14"/>
      <c r="I51" s="53">
        <f t="shared" si="1"/>
        <v>0</v>
      </c>
      <c r="J51" s="1"/>
      <c r="K51" s="1"/>
      <c r="L51" s="1"/>
      <c r="M51" s="1"/>
      <c r="N51" s="1"/>
      <c r="O51" s="1"/>
      <c r="P51" s="1"/>
      <c r="Q51" s="1"/>
      <c r="R51" s="1"/>
      <c r="S51" s="1"/>
    </row>
    <row r="52" spans="1:19" ht="45" x14ac:dyDescent="0.25">
      <c r="A52" s="15" t="s">
        <v>121</v>
      </c>
      <c r="B52" s="11"/>
      <c r="C52" s="11" t="s">
        <v>122</v>
      </c>
      <c r="D52" s="11"/>
      <c r="E52" s="12" t="s">
        <v>14</v>
      </c>
      <c r="F52" s="13">
        <v>9</v>
      </c>
      <c r="G52" s="14"/>
      <c r="H52" s="14"/>
      <c r="I52" s="53">
        <f t="shared" si="1"/>
        <v>0</v>
      </c>
      <c r="J52" s="1"/>
      <c r="K52" s="1"/>
      <c r="L52" s="1"/>
      <c r="M52" s="1"/>
      <c r="N52" s="1"/>
      <c r="O52" s="1"/>
      <c r="P52" s="1"/>
      <c r="Q52" s="1"/>
      <c r="R52" s="1"/>
      <c r="S52" s="1"/>
    </row>
    <row r="53" spans="1:19" ht="60" x14ac:dyDescent="0.25">
      <c r="A53" s="10" t="s">
        <v>123</v>
      </c>
      <c r="B53" s="11" t="s">
        <v>120</v>
      </c>
      <c r="C53" s="11"/>
      <c r="D53" s="11"/>
      <c r="E53" s="12" t="s">
        <v>69</v>
      </c>
      <c r="F53" s="13">
        <v>9</v>
      </c>
      <c r="G53" s="14"/>
      <c r="H53" s="14"/>
      <c r="I53" s="53">
        <f t="shared" si="1"/>
        <v>0</v>
      </c>
      <c r="J53" s="1"/>
      <c r="K53" s="1"/>
      <c r="L53" s="1"/>
      <c r="M53" s="1"/>
      <c r="N53" s="1"/>
      <c r="O53" s="1"/>
      <c r="P53" s="1"/>
      <c r="Q53" s="1"/>
      <c r="R53" s="1"/>
      <c r="S53" s="1"/>
    </row>
    <row r="54" spans="1:19" ht="60" x14ac:dyDescent="0.25">
      <c r="A54" s="10" t="s">
        <v>124</v>
      </c>
      <c r="B54" s="11" t="s">
        <v>120</v>
      </c>
      <c r="C54" s="11"/>
      <c r="D54" s="11"/>
      <c r="E54" s="12" t="s">
        <v>69</v>
      </c>
      <c r="F54" s="13">
        <v>1</v>
      </c>
      <c r="G54" s="14"/>
      <c r="H54" s="14"/>
      <c r="I54" s="53">
        <f t="shared" si="1"/>
        <v>0</v>
      </c>
      <c r="J54" s="1"/>
      <c r="K54" s="1"/>
      <c r="L54" s="1"/>
      <c r="M54" s="1"/>
      <c r="N54" s="1"/>
      <c r="O54" s="1"/>
      <c r="P54" s="1"/>
      <c r="Q54" s="1"/>
      <c r="R54" s="1"/>
      <c r="S54" s="1"/>
    </row>
    <row r="55" spans="1:19" ht="45" x14ac:dyDescent="0.25">
      <c r="A55" s="10" t="s">
        <v>125</v>
      </c>
      <c r="B55" s="11"/>
      <c r="C55" s="11" t="s">
        <v>126</v>
      </c>
      <c r="D55" s="11" t="s">
        <v>127</v>
      </c>
      <c r="E55" s="12" t="s">
        <v>14</v>
      </c>
      <c r="F55" s="13">
        <v>9</v>
      </c>
      <c r="G55" s="14"/>
      <c r="H55" s="14"/>
      <c r="I55" s="53">
        <f t="shared" si="1"/>
        <v>0</v>
      </c>
      <c r="J55" s="1"/>
      <c r="K55" s="1"/>
      <c r="L55" s="1"/>
      <c r="M55" s="1"/>
      <c r="N55" s="1"/>
      <c r="O55" s="1"/>
      <c r="P55" s="1"/>
      <c r="Q55" s="1"/>
      <c r="R55" s="1"/>
      <c r="S55" s="1"/>
    </row>
    <row r="56" spans="1:19" ht="45" x14ac:dyDescent="0.25">
      <c r="A56" s="10" t="s">
        <v>128</v>
      </c>
      <c r="B56" s="11"/>
      <c r="C56" s="11" t="s">
        <v>129</v>
      </c>
      <c r="D56" s="11" t="s">
        <v>130</v>
      </c>
      <c r="E56" s="12" t="s">
        <v>14</v>
      </c>
      <c r="F56" s="13">
        <v>4</v>
      </c>
      <c r="G56" s="14"/>
      <c r="H56" s="14"/>
      <c r="I56" s="53">
        <f t="shared" si="1"/>
        <v>0</v>
      </c>
      <c r="J56" s="1"/>
      <c r="K56" s="1"/>
      <c r="L56" s="1"/>
      <c r="M56" s="1"/>
      <c r="N56" s="1"/>
      <c r="O56" s="1"/>
      <c r="P56" s="1"/>
      <c r="Q56" s="1"/>
      <c r="R56" s="1"/>
      <c r="S56" s="1"/>
    </row>
    <row r="57" spans="1:19" ht="75" x14ac:dyDescent="0.25">
      <c r="A57" s="10" t="s">
        <v>131</v>
      </c>
      <c r="B57" s="23" t="s">
        <v>132</v>
      </c>
      <c r="C57" s="20"/>
      <c r="D57" s="23"/>
      <c r="E57" s="12" t="s">
        <v>69</v>
      </c>
      <c r="F57" s="13">
        <v>16</v>
      </c>
      <c r="G57" s="14"/>
      <c r="H57" s="14"/>
      <c r="I57" s="53">
        <f t="shared" si="1"/>
        <v>0</v>
      </c>
      <c r="J57" s="1"/>
      <c r="K57" s="1"/>
      <c r="L57" s="1"/>
      <c r="M57" s="1"/>
      <c r="N57" s="1"/>
      <c r="O57" s="1"/>
      <c r="P57" s="1"/>
      <c r="Q57" s="1"/>
      <c r="R57" s="1"/>
      <c r="S57" s="1"/>
    </row>
    <row r="58" spans="1:19" ht="45" x14ac:dyDescent="0.25">
      <c r="A58" s="10" t="s">
        <v>133</v>
      </c>
      <c r="B58" s="11"/>
      <c r="C58" s="11" t="s">
        <v>134</v>
      </c>
      <c r="D58" s="11" t="s">
        <v>135</v>
      </c>
      <c r="E58" s="12" t="s">
        <v>14</v>
      </c>
      <c r="F58" s="13">
        <v>9</v>
      </c>
      <c r="G58" s="14"/>
      <c r="H58" s="14"/>
      <c r="I58" s="53">
        <f t="shared" si="1"/>
        <v>0</v>
      </c>
      <c r="J58" s="1"/>
      <c r="K58" s="1"/>
      <c r="L58" s="1"/>
      <c r="M58" s="1"/>
      <c r="N58" s="1"/>
      <c r="O58" s="1"/>
      <c r="P58" s="1"/>
      <c r="Q58" s="1"/>
      <c r="R58" s="1"/>
      <c r="S58" s="1"/>
    </row>
    <row r="59" spans="1:19" ht="176.45" customHeight="1" x14ac:dyDescent="0.25">
      <c r="A59" s="10" t="s">
        <v>136</v>
      </c>
      <c r="B59" s="11" t="s">
        <v>137</v>
      </c>
      <c r="C59" s="20"/>
      <c r="D59" s="11"/>
      <c r="E59" s="12" t="s">
        <v>69</v>
      </c>
      <c r="F59" s="13">
        <v>16</v>
      </c>
      <c r="G59" s="14"/>
      <c r="H59" s="14"/>
      <c r="I59" s="53">
        <f t="shared" si="1"/>
        <v>0</v>
      </c>
      <c r="J59" s="1"/>
      <c r="K59" s="1"/>
      <c r="L59" s="1"/>
      <c r="M59" s="1"/>
      <c r="N59" s="1"/>
      <c r="O59" s="1"/>
      <c r="P59" s="1"/>
      <c r="Q59" s="1"/>
      <c r="R59" s="1"/>
      <c r="S59" s="1"/>
    </row>
    <row r="60" spans="1:19" ht="75" x14ac:dyDescent="0.25">
      <c r="A60" s="10" t="s">
        <v>138</v>
      </c>
      <c r="B60" s="11" t="s">
        <v>139</v>
      </c>
      <c r="C60" s="20"/>
      <c r="D60" s="11"/>
      <c r="E60" s="12" t="s">
        <v>69</v>
      </c>
      <c r="F60" s="13">
        <v>9</v>
      </c>
      <c r="G60" s="14"/>
      <c r="H60" s="14"/>
      <c r="I60" s="53">
        <f t="shared" si="1"/>
        <v>0</v>
      </c>
      <c r="J60" s="1"/>
      <c r="K60" s="1"/>
      <c r="L60" s="1"/>
      <c r="M60" s="1"/>
      <c r="N60" s="1"/>
      <c r="O60" s="1"/>
      <c r="P60" s="1"/>
      <c r="Q60" s="1"/>
      <c r="R60" s="1"/>
      <c r="S60" s="1"/>
    </row>
    <row r="61" spans="1:19" ht="60" x14ac:dyDescent="0.25">
      <c r="A61" s="10" t="s">
        <v>140</v>
      </c>
      <c r="B61" s="20" t="s">
        <v>141</v>
      </c>
      <c r="C61" s="20"/>
      <c r="D61" s="20"/>
      <c r="E61" s="12" t="s">
        <v>69</v>
      </c>
      <c r="F61" s="13">
        <v>3</v>
      </c>
      <c r="G61" s="14"/>
      <c r="H61" s="14"/>
      <c r="I61" s="53">
        <f t="shared" si="1"/>
        <v>0</v>
      </c>
      <c r="J61" s="1"/>
      <c r="K61" s="1"/>
      <c r="L61" s="1"/>
      <c r="M61" s="1"/>
      <c r="N61" s="1"/>
      <c r="O61" s="1"/>
      <c r="P61" s="1"/>
      <c r="Q61" s="1"/>
      <c r="R61" s="1"/>
      <c r="S61" s="1"/>
    </row>
    <row r="62" spans="1:19" ht="45" x14ac:dyDescent="0.25">
      <c r="A62" s="10" t="s">
        <v>142</v>
      </c>
      <c r="B62" s="11"/>
      <c r="C62" s="11" t="s">
        <v>143</v>
      </c>
      <c r="D62" s="11"/>
      <c r="E62" s="12" t="s">
        <v>14</v>
      </c>
      <c r="F62" s="13">
        <v>1</v>
      </c>
      <c r="G62" s="14"/>
      <c r="H62" s="14"/>
      <c r="I62" s="53">
        <f t="shared" si="1"/>
        <v>0</v>
      </c>
      <c r="J62" s="1"/>
      <c r="K62" s="1"/>
      <c r="L62" s="1"/>
      <c r="M62" s="1"/>
      <c r="N62" s="1"/>
      <c r="O62" s="1"/>
      <c r="P62" s="1"/>
      <c r="Q62" s="1"/>
      <c r="R62" s="1"/>
      <c r="S62" s="1"/>
    </row>
    <row r="63" spans="1:19" ht="158.44999999999999" customHeight="1" x14ac:dyDescent="0.25">
      <c r="A63" s="10" t="s">
        <v>144</v>
      </c>
      <c r="B63" s="11"/>
      <c r="C63" s="23" t="s">
        <v>145</v>
      </c>
      <c r="D63" s="11" t="s">
        <v>146</v>
      </c>
      <c r="E63" s="12" t="s">
        <v>14</v>
      </c>
      <c r="F63" s="13">
        <v>4</v>
      </c>
      <c r="G63" s="14"/>
      <c r="H63" s="14"/>
      <c r="I63" s="53">
        <f t="shared" si="1"/>
        <v>0</v>
      </c>
      <c r="J63" s="1"/>
      <c r="K63" s="1"/>
      <c r="L63" s="1"/>
      <c r="M63" s="1"/>
      <c r="N63" s="1"/>
      <c r="O63" s="1"/>
      <c r="P63" s="1"/>
      <c r="Q63" s="1"/>
      <c r="R63" s="1"/>
      <c r="S63" s="1"/>
    </row>
    <row r="64" spans="1:19" ht="60" x14ac:dyDescent="0.25">
      <c r="A64" s="10" t="s">
        <v>147</v>
      </c>
      <c r="B64" s="11" t="s">
        <v>120</v>
      </c>
      <c r="C64" s="20"/>
      <c r="D64" s="20"/>
      <c r="E64" s="12" t="s">
        <v>69</v>
      </c>
      <c r="F64" s="13">
        <v>1</v>
      </c>
      <c r="G64" s="14"/>
      <c r="H64" s="14"/>
      <c r="I64" s="53">
        <f t="shared" si="1"/>
        <v>0</v>
      </c>
      <c r="J64" s="1"/>
      <c r="K64" s="1"/>
      <c r="L64" s="1"/>
      <c r="M64" s="1"/>
      <c r="N64" s="1"/>
      <c r="O64" s="1"/>
      <c r="P64" s="1"/>
      <c r="Q64" s="1"/>
      <c r="R64" s="1"/>
      <c r="S64" s="1"/>
    </row>
    <row r="65" spans="1:19" ht="60" x14ac:dyDescent="0.25">
      <c r="A65" s="10" t="s">
        <v>148</v>
      </c>
      <c r="B65" s="11" t="s">
        <v>141</v>
      </c>
      <c r="C65" s="23"/>
      <c r="D65" s="11"/>
      <c r="E65" s="12" t="s">
        <v>69</v>
      </c>
      <c r="F65" s="13">
        <v>1</v>
      </c>
      <c r="G65" s="14"/>
      <c r="H65" s="14"/>
      <c r="I65" s="53">
        <f t="shared" si="1"/>
        <v>0</v>
      </c>
      <c r="J65" s="1"/>
      <c r="K65" s="1"/>
      <c r="L65" s="1"/>
      <c r="M65" s="1"/>
      <c r="N65" s="1"/>
      <c r="O65" s="1"/>
      <c r="P65" s="1"/>
      <c r="Q65" s="1"/>
      <c r="R65" s="1"/>
      <c r="S65" s="1"/>
    </row>
    <row r="66" spans="1:19" ht="60" x14ac:dyDescent="0.25">
      <c r="A66" s="10" t="s">
        <v>149</v>
      </c>
      <c r="B66" s="11" t="s">
        <v>120</v>
      </c>
      <c r="C66" s="11"/>
      <c r="D66" s="21"/>
      <c r="E66" s="12" t="s">
        <v>69</v>
      </c>
      <c r="F66" s="13">
        <v>5</v>
      </c>
      <c r="G66" s="14"/>
      <c r="H66" s="14"/>
      <c r="I66" s="53">
        <f t="shared" si="1"/>
        <v>0</v>
      </c>
      <c r="J66" s="1"/>
      <c r="K66" s="1"/>
      <c r="L66" s="1"/>
      <c r="M66" s="1"/>
      <c r="N66" s="1"/>
      <c r="O66" s="1"/>
      <c r="P66" s="1"/>
      <c r="Q66" s="1"/>
      <c r="R66" s="1"/>
      <c r="S66" s="1"/>
    </row>
    <row r="67" spans="1:19" ht="60" x14ac:dyDescent="0.25">
      <c r="A67" s="10" t="s">
        <v>150</v>
      </c>
      <c r="B67" s="11" t="s">
        <v>151</v>
      </c>
      <c r="C67" s="20"/>
      <c r="D67" s="11" t="s">
        <v>152</v>
      </c>
      <c r="E67" s="12" t="s">
        <v>69</v>
      </c>
      <c r="F67" s="13">
        <v>4</v>
      </c>
      <c r="G67" s="14"/>
      <c r="H67" s="14"/>
      <c r="I67" s="53">
        <f t="shared" si="1"/>
        <v>0</v>
      </c>
      <c r="J67" s="1"/>
      <c r="K67" s="1"/>
      <c r="L67" s="1"/>
      <c r="M67" s="1"/>
      <c r="N67" s="1"/>
      <c r="O67" s="1"/>
      <c r="P67" s="1"/>
      <c r="Q67" s="1"/>
      <c r="R67" s="1"/>
      <c r="S67" s="1"/>
    </row>
    <row r="68" spans="1:19" ht="45" x14ac:dyDescent="0.25">
      <c r="A68" s="10" t="s">
        <v>153</v>
      </c>
      <c r="B68" s="11"/>
      <c r="C68" s="11" t="s">
        <v>154</v>
      </c>
      <c r="D68" s="11"/>
      <c r="E68" s="12" t="s">
        <v>14</v>
      </c>
      <c r="F68" s="13">
        <v>9</v>
      </c>
      <c r="G68" s="14"/>
      <c r="H68" s="14"/>
      <c r="I68" s="53">
        <f t="shared" si="1"/>
        <v>0</v>
      </c>
      <c r="J68" s="1"/>
      <c r="K68" s="1"/>
      <c r="L68" s="1"/>
      <c r="M68" s="1"/>
      <c r="N68" s="1"/>
      <c r="O68" s="1"/>
      <c r="P68" s="1"/>
      <c r="Q68" s="1"/>
      <c r="R68" s="1"/>
      <c r="S68" s="1"/>
    </row>
    <row r="69" spans="1:19" s="25" customFormat="1" ht="60" x14ac:dyDescent="0.25">
      <c r="A69" s="15" t="s">
        <v>155</v>
      </c>
      <c r="B69" s="11" t="s">
        <v>120</v>
      </c>
      <c r="C69" s="20"/>
      <c r="D69" s="20"/>
      <c r="E69" s="12" t="s">
        <v>69</v>
      </c>
      <c r="F69" s="13">
        <v>1</v>
      </c>
      <c r="G69" s="14"/>
      <c r="H69" s="14"/>
      <c r="I69" s="53">
        <f t="shared" si="1"/>
        <v>0</v>
      </c>
      <c r="J69" s="24"/>
      <c r="K69" s="24"/>
      <c r="L69" s="24"/>
      <c r="M69" s="24"/>
      <c r="N69" s="24"/>
      <c r="O69" s="24"/>
      <c r="P69" s="24"/>
      <c r="Q69" s="24"/>
      <c r="R69" s="24"/>
      <c r="S69" s="24"/>
    </row>
    <row r="70" spans="1:19" ht="45" x14ac:dyDescent="0.25">
      <c r="A70" s="10" t="s">
        <v>156</v>
      </c>
      <c r="B70" s="11"/>
      <c r="C70" s="11" t="s">
        <v>157</v>
      </c>
      <c r="D70" s="11"/>
      <c r="E70" s="12" t="s">
        <v>14</v>
      </c>
      <c r="F70" s="13">
        <v>16</v>
      </c>
      <c r="G70" s="14"/>
      <c r="H70" s="14"/>
      <c r="I70" s="53">
        <f t="shared" si="1"/>
        <v>0</v>
      </c>
      <c r="J70" s="1"/>
      <c r="K70" s="1"/>
      <c r="L70" s="1"/>
      <c r="M70" s="1"/>
      <c r="N70" s="1"/>
      <c r="O70" s="1"/>
      <c r="P70" s="1"/>
      <c r="Q70" s="1"/>
      <c r="R70" s="1"/>
      <c r="S70" s="1"/>
    </row>
    <row r="71" spans="1:19" ht="60" x14ac:dyDescent="0.25">
      <c r="A71" s="10" t="s">
        <v>158</v>
      </c>
      <c r="B71" s="11" t="s">
        <v>120</v>
      </c>
      <c r="C71" s="11"/>
      <c r="D71" s="21"/>
      <c r="E71" s="12" t="s">
        <v>69</v>
      </c>
      <c r="F71" s="13">
        <v>4</v>
      </c>
      <c r="G71" s="14"/>
      <c r="H71" s="14"/>
      <c r="I71" s="53">
        <f t="shared" ref="I71:I90" si="2">IF(H71&lt;12,0,LN(G71+1)*IF(H71&gt;120,2,IF(H71=12,1,(1+(H71/120))))*$F71)</f>
        <v>0</v>
      </c>
      <c r="J71" s="1"/>
      <c r="K71" s="1"/>
      <c r="L71" s="1"/>
      <c r="M71" s="1"/>
      <c r="N71" s="1"/>
      <c r="O71" s="1"/>
      <c r="P71" s="1"/>
      <c r="Q71" s="1"/>
      <c r="R71" s="1"/>
      <c r="S71" s="1"/>
    </row>
    <row r="72" spans="1:19" ht="45" x14ac:dyDescent="0.25">
      <c r="A72" s="10" t="s">
        <v>159</v>
      </c>
      <c r="B72" s="11"/>
      <c r="C72" s="11" t="s">
        <v>160</v>
      </c>
      <c r="D72" s="11"/>
      <c r="E72" s="12" t="s">
        <v>14</v>
      </c>
      <c r="F72" s="13">
        <v>12</v>
      </c>
      <c r="G72" s="14"/>
      <c r="H72" s="14"/>
      <c r="I72" s="53">
        <f t="shared" si="2"/>
        <v>0</v>
      </c>
      <c r="J72" s="1"/>
      <c r="K72" s="1"/>
      <c r="L72" s="1"/>
      <c r="M72" s="1"/>
      <c r="N72" s="1"/>
      <c r="O72" s="1"/>
      <c r="P72" s="1"/>
      <c r="Q72" s="1"/>
      <c r="R72" s="1"/>
      <c r="S72" s="1"/>
    </row>
    <row r="73" spans="1:19" ht="45" x14ac:dyDescent="0.25">
      <c r="A73" s="10" t="s">
        <v>161</v>
      </c>
      <c r="B73" s="11"/>
      <c r="C73" s="11" t="s">
        <v>162</v>
      </c>
      <c r="D73" s="11"/>
      <c r="E73" s="12" t="s">
        <v>14</v>
      </c>
      <c r="F73" s="13">
        <v>12</v>
      </c>
      <c r="G73" s="14"/>
      <c r="H73" s="14"/>
      <c r="I73" s="53">
        <f t="shared" si="2"/>
        <v>0</v>
      </c>
      <c r="J73" s="1"/>
      <c r="K73" s="1"/>
      <c r="L73" s="1"/>
      <c r="M73" s="1"/>
      <c r="N73" s="1"/>
      <c r="O73" s="1"/>
      <c r="P73" s="1"/>
      <c r="Q73" s="1"/>
      <c r="R73" s="1"/>
      <c r="S73" s="1"/>
    </row>
    <row r="74" spans="1:19" ht="45" x14ac:dyDescent="0.25">
      <c r="A74" s="10" t="s">
        <v>163</v>
      </c>
      <c r="B74" s="11"/>
      <c r="C74" s="11" t="s">
        <v>164</v>
      </c>
      <c r="D74" s="11" t="s">
        <v>165</v>
      </c>
      <c r="E74" s="12" t="s">
        <v>14</v>
      </c>
      <c r="F74" s="13">
        <v>12</v>
      </c>
      <c r="G74" s="14"/>
      <c r="H74" s="14"/>
      <c r="I74" s="53">
        <f t="shared" si="2"/>
        <v>0</v>
      </c>
      <c r="J74" s="1"/>
      <c r="K74" s="1"/>
      <c r="L74" s="1"/>
      <c r="M74" s="1"/>
      <c r="N74" s="1"/>
      <c r="O74" s="1"/>
      <c r="P74" s="1"/>
      <c r="Q74" s="1"/>
      <c r="R74" s="1"/>
      <c r="S74" s="1"/>
    </row>
    <row r="75" spans="1:19" ht="45" x14ac:dyDescent="0.25">
      <c r="A75" s="10" t="s">
        <v>166</v>
      </c>
      <c r="B75" s="11"/>
      <c r="C75" s="11" t="s">
        <v>167</v>
      </c>
      <c r="D75" s="11" t="s">
        <v>168</v>
      </c>
      <c r="E75" s="12" t="s">
        <v>14</v>
      </c>
      <c r="F75" s="13">
        <v>12</v>
      </c>
      <c r="G75" s="14"/>
      <c r="H75" s="14"/>
      <c r="I75" s="53">
        <f t="shared" si="2"/>
        <v>0</v>
      </c>
      <c r="J75" s="1"/>
      <c r="K75" s="1"/>
      <c r="L75" s="1"/>
      <c r="M75" s="1"/>
      <c r="N75" s="1"/>
      <c r="O75" s="1"/>
      <c r="P75" s="1"/>
      <c r="Q75" s="1"/>
      <c r="R75" s="1"/>
      <c r="S75" s="1"/>
    </row>
    <row r="76" spans="1:19" ht="45" x14ac:dyDescent="0.25">
      <c r="A76" s="10" t="s">
        <v>169</v>
      </c>
      <c r="B76" s="11"/>
      <c r="C76" s="11" t="s">
        <v>170</v>
      </c>
      <c r="D76" s="11"/>
      <c r="E76" s="12" t="s">
        <v>14</v>
      </c>
      <c r="F76" s="13">
        <v>16</v>
      </c>
      <c r="G76" s="14"/>
      <c r="H76" s="14"/>
      <c r="I76" s="53">
        <f t="shared" si="2"/>
        <v>0</v>
      </c>
      <c r="J76" s="1"/>
      <c r="K76" s="1"/>
      <c r="L76" s="1"/>
      <c r="M76" s="1"/>
      <c r="N76" s="1"/>
      <c r="O76" s="1"/>
      <c r="P76" s="1"/>
      <c r="Q76" s="1"/>
      <c r="R76" s="1"/>
      <c r="S76" s="1"/>
    </row>
    <row r="77" spans="1:19" ht="60" x14ac:dyDescent="0.25">
      <c r="A77" s="10" t="s">
        <v>171</v>
      </c>
      <c r="B77" s="11" t="s">
        <v>120</v>
      </c>
      <c r="C77" s="11"/>
      <c r="D77" s="11"/>
      <c r="E77" s="12" t="s">
        <v>69</v>
      </c>
      <c r="F77" s="13">
        <v>2</v>
      </c>
      <c r="G77" s="14"/>
      <c r="H77" s="14"/>
      <c r="I77" s="53">
        <f t="shared" si="2"/>
        <v>0</v>
      </c>
      <c r="J77" s="1"/>
      <c r="K77" s="1"/>
      <c r="L77" s="1"/>
      <c r="M77" s="1"/>
      <c r="N77" s="1"/>
      <c r="O77" s="1"/>
      <c r="P77" s="1"/>
      <c r="Q77" s="1"/>
      <c r="R77" s="1"/>
      <c r="S77" s="1"/>
    </row>
    <row r="78" spans="1:19" ht="60" x14ac:dyDescent="0.25">
      <c r="A78" s="10" t="s">
        <v>172</v>
      </c>
      <c r="B78" s="11"/>
      <c r="C78" s="23" t="s">
        <v>173</v>
      </c>
      <c r="D78" s="21"/>
      <c r="E78" s="12" t="s">
        <v>69</v>
      </c>
      <c r="F78" s="13">
        <v>4</v>
      </c>
      <c r="G78" s="14"/>
      <c r="H78" s="14"/>
      <c r="I78" s="53">
        <f t="shared" si="2"/>
        <v>0</v>
      </c>
      <c r="J78" s="1"/>
      <c r="K78" s="1"/>
      <c r="L78" s="1"/>
      <c r="M78" s="1"/>
      <c r="N78" s="1"/>
      <c r="O78" s="1"/>
      <c r="P78" s="1"/>
      <c r="Q78" s="1"/>
      <c r="R78" s="1"/>
      <c r="S78" s="1"/>
    </row>
    <row r="79" spans="1:19" ht="60" x14ac:dyDescent="0.25">
      <c r="A79" s="10" t="s">
        <v>174</v>
      </c>
      <c r="B79" s="11" t="s">
        <v>120</v>
      </c>
      <c r="C79" s="11"/>
      <c r="D79" s="21"/>
      <c r="E79" s="12" t="s">
        <v>69</v>
      </c>
      <c r="F79" s="13">
        <v>4</v>
      </c>
      <c r="G79" s="14"/>
      <c r="H79" s="14"/>
      <c r="I79" s="53">
        <f t="shared" si="2"/>
        <v>0</v>
      </c>
      <c r="J79" s="1"/>
      <c r="K79" s="1"/>
      <c r="L79" s="1"/>
      <c r="M79" s="1"/>
      <c r="N79" s="1"/>
      <c r="O79" s="1"/>
      <c r="P79" s="1"/>
      <c r="Q79" s="1"/>
      <c r="R79" s="1"/>
      <c r="S79" s="1"/>
    </row>
    <row r="80" spans="1:19" ht="60" x14ac:dyDescent="0.25">
      <c r="A80" s="10" t="s">
        <v>175</v>
      </c>
      <c r="B80" s="11" t="s">
        <v>120</v>
      </c>
      <c r="C80" s="11"/>
      <c r="D80" s="21"/>
      <c r="E80" s="20" t="s">
        <v>69</v>
      </c>
      <c r="F80" s="13">
        <v>9</v>
      </c>
      <c r="G80" s="14"/>
      <c r="H80" s="14"/>
      <c r="I80" s="53">
        <f t="shared" si="2"/>
        <v>0</v>
      </c>
      <c r="J80" s="1"/>
      <c r="K80" s="1"/>
      <c r="L80" s="1"/>
      <c r="M80" s="1"/>
      <c r="N80" s="1"/>
      <c r="O80" s="1"/>
      <c r="P80" s="1"/>
      <c r="Q80" s="1"/>
      <c r="R80" s="1"/>
      <c r="S80" s="1"/>
    </row>
    <row r="81" spans="1:19" ht="45" x14ac:dyDescent="0.25">
      <c r="A81" s="15" t="s">
        <v>176</v>
      </c>
      <c r="B81" s="23"/>
      <c r="C81" s="23" t="s">
        <v>177</v>
      </c>
      <c r="D81" s="23" t="s">
        <v>178</v>
      </c>
      <c r="E81" s="12" t="s">
        <v>14</v>
      </c>
      <c r="F81" s="13">
        <v>9</v>
      </c>
      <c r="G81" s="14"/>
      <c r="H81" s="14"/>
      <c r="I81" s="53">
        <f t="shared" si="2"/>
        <v>0</v>
      </c>
      <c r="J81" s="1"/>
      <c r="K81" s="1"/>
      <c r="L81" s="1"/>
      <c r="M81" s="1"/>
      <c r="N81" s="1"/>
      <c r="O81" s="1"/>
      <c r="P81" s="1"/>
      <c r="Q81" s="1"/>
      <c r="R81" s="1"/>
      <c r="S81" s="1"/>
    </row>
    <row r="82" spans="1:19" ht="75" x14ac:dyDescent="0.25">
      <c r="A82" s="15" t="s">
        <v>179</v>
      </c>
      <c r="B82" s="23"/>
      <c r="C82" s="23" t="s">
        <v>180</v>
      </c>
      <c r="D82" s="23" t="s">
        <v>181</v>
      </c>
      <c r="E82" s="12" t="s">
        <v>14</v>
      </c>
      <c r="F82" s="13">
        <v>4</v>
      </c>
      <c r="G82" s="14"/>
      <c r="H82" s="14"/>
      <c r="I82" s="53">
        <f t="shared" si="2"/>
        <v>0</v>
      </c>
      <c r="J82" s="1"/>
      <c r="K82" s="1"/>
      <c r="L82" s="1"/>
      <c r="M82" s="1"/>
      <c r="N82" s="1"/>
      <c r="O82" s="1"/>
      <c r="P82" s="1"/>
      <c r="Q82" s="1"/>
      <c r="R82" s="1"/>
      <c r="S82" s="1"/>
    </row>
    <row r="83" spans="1:19" ht="45" x14ac:dyDescent="0.25">
      <c r="A83" s="15" t="s">
        <v>182</v>
      </c>
      <c r="B83" s="23"/>
      <c r="C83" s="23" t="s">
        <v>183</v>
      </c>
      <c r="D83" s="23" t="s">
        <v>184</v>
      </c>
      <c r="E83" s="12" t="s">
        <v>14</v>
      </c>
      <c r="F83" s="13">
        <v>16</v>
      </c>
      <c r="G83" s="14"/>
      <c r="H83" s="14"/>
      <c r="I83" s="53">
        <f t="shared" si="2"/>
        <v>0</v>
      </c>
      <c r="J83" s="1"/>
      <c r="K83" s="1"/>
      <c r="L83" s="1"/>
      <c r="M83" s="1"/>
      <c r="N83" s="1"/>
      <c r="O83" s="1"/>
      <c r="P83" s="1"/>
      <c r="Q83" s="1"/>
      <c r="R83" s="1"/>
      <c r="S83" s="1"/>
    </row>
    <row r="84" spans="1:19" ht="45" x14ac:dyDescent="0.25">
      <c r="A84" s="15" t="s">
        <v>185</v>
      </c>
      <c r="B84" s="23"/>
      <c r="C84" s="23" t="s">
        <v>186</v>
      </c>
      <c r="D84" s="23" t="s">
        <v>187</v>
      </c>
      <c r="E84" s="12" t="s">
        <v>14</v>
      </c>
      <c r="F84" s="13">
        <v>4</v>
      </c>
      <c r="G84" s="14"/>
      <c r="H84" s="14"/>
      <c r="I84" s="53">
        <f t="shared" si="2"/>
        <v>0</v>
      </c>
      <c r="J84" s="1"/>
      <c r="K84" s="1"/>
      <c r="L84" s="1"/>
      <c r="M84" s="1"/>
      <c r="N84" s="1"/>
      <c r="O84" s="1"/>
      <c r="P84" s="1"/>
      <c r="Q84" s="1"/>
      <c r="R84" s="1"/>
      <c r="S84" s="1"/>
    </row>
    <row r="85" spans="1:19" ht="45" x14ac:dyDescent="0.25">
      <c r="A85" s="15" t="s">
        <v>188</v>
      </c>
      <c r="B85" s="19"/>
      <c r="C85" s="23" t="s">
        <v>189</v>
      </c>
      <c r="D85" s="23" t="s">
        <v>190</v>
      </c>
      <c r="E85" s="20" t="s">
        <v>14</v>
      </c>
      <c r="F85" s="13">
        <v>4</v>
      </c>
      <c r="G85" s="14"/>
      <c r="H85" s="14"/>
      <c r="I85" s="53">
        <f t="shared" si="2"/>
        <v>0</v>
      </c>
      <c r="J85" s="1"/>
      <c r="K85" s="1"/>
      <c r="L85" s="1"/>
      <c r="M85" s="1"/>
      <c r="N85" s="1"/>
      <c r="O85" s="1"/>
      <c r="P85" s="1"/>
      <c r="Q85" s="1"/>
      <c r="R85" s="1"/>
      <c r="S85" s="1"/>
    </row>
    <row r="86" spans="1:19" ht="45" x14ac:dyDescent="0.25">
      <c r="A86" s="15" t="s">
        <v>191</v>
      </c>
      <c r="B86" s="19"/>
      <c r="C86" s="26" t="s">
        <v>192</v>
      </c>
      <c r="D86" s="26"/>
      <c r="E86" s="20" t="s">
        <v>14</v>
      </c>
      <c r="F86" s="13">
        <v>4</v>
      </c>
      <c r="G86" s="14"/>
      <c r="H86" s="14"/>
      <c r="I86" s="53">
        <f t="shared" si="2"/>
        <v>0</v>
      </c>
      <c r="J86" s="1"/>
      <c r="K86" s="1"/>
      <c r="L86" s="1"/>
      <c r="M86" s="1"/>
      <c r="N86" s="1"/>
      <c r="O86" s="1"/>
      <c r="P86" s="1"/>
      <c r="Q86" s="1"/>
      <c r="R86" s="1"/>
      <c r="S86" s="1"/>
    </row>
    <row r="87" spans="1:19" ht="60" x14ac:dyDescent="0.25">
      <c r="A87" s="15" t="s">
        <v>193</v>
      </c>
      <c r="B87" s="19"/>
      <c r="C87" s="26" t="s">
        <v>194</v>
      </c>
      <c r="D87" s="26" t="s">
        <v>195</v>
      </c>
      <c r="E87" s="20" t="s">
        <v>14</v>
      </c>
      <c r="F87" s="13">
        <v>4</v>
      </c>
      <c r="G87" s="14"/>
      <c r="H87" s="14"/>
      <c r="I87" s="53">
        <f t="shared" si="2"/>
        <v>0</v>
      </c>
      <c r="J87" s="1"/>
      <c r="K87" s="1"/>
      <c r="L87" s="1"/>
      <c r="M87" s="1"/>
      <c r="N87" s="1"/>
      <c r="O87" s="1"/>
      <c r="P87" s="1"/>
      <c r="Q87" s="1"/>
      <c r="R87" s="1"/>
      <c r="S87" s="1"/>
    </row>
    <row r="88" spans="1:19" ht="88.5" customHeight="1" x14ac:dyDescent="0.25">
      <c r="A88" s="15" t="s">
        <v>196</v>
      </c>
      <c r="B88" s="19"/>
      <c r="C88" s="23" t="s">
        <v>197</v>
      </c>
      <c r="D88" s="23"/>
      <c r="E88" s="20" t="s">
        <v>14</v>
      </c>
      <c r="F88" s="13">
        <v>1</v>
      </c>
      <c r="G88" s="14"/>
      <c r="H88" s="14"/>
      <c r="I88" s="53">
        <f t="shared" si="2"/>
        <v>0</v>
      </c>
      <c r="J88" s="1"/>
      <c r="K88" s="1"/>
      <c r="L88" s="1"/>
      <c r="M88" s="1"/>
      <c r="N88" s="1"/>
      <c r="O88" s="1"/>
      <c r="P88" s="1"/>
      <c r="Q88" s="1"/>
      <c r="R88" s="1"/>
      <c r="S88" s="1"/>
    </row>
    <row r="89" spans="1:19" ht="45" x14ac:dyDescent="0.25">
      <c r="A89" s="10" t="s">
        <v>198</v>
      </c>
      <c r="B89" s="11"/>
      <c r="C89" s="11" t="s">
        <v>199</v>
      </c>
      <c r="D89" s="11" t="s">
        <v>200</v>
      </c>
      <c r="E89" s="12" t="s">
        <v>14</v>
      </c>
      <c r="F89" s="13">
        <v>16</v>
      </c>
      <c r="G89" s="14"/>
      <c r="H89" s="14"/>
      <c r="I89" s="53">
        <f t="shared" si="2"/>
        <v>0</v>
      </c>
      <c r="J89" s="1"/>
      <c r="K89" s="1"/>
      <c r="L89" s="1"/>
      <c r="M89" s="1"/>
      <c r="N89" s="1"/>
      <c r="O89" s="1"/>
      <c r="P89" s="1"/>
      <c r="Q89" s="1"/>
      <c r="R89" s="1"/>
      <c r="S89" s="1"/>
    </row>
    <row r="90" spans="1:19" ht="45" x14ac:dyDescent="0.25">
      <c r="A90" s="10" t="s">
        <v>201</v>
      </c>
      <c r="B90" s="11"/>
      <c r="C90" s="11" t="s">
        <v>202</v>
      </c>
      <c r="D90" s="11"/>
      <c r="E90" s="12" t="s">
        <v>14</v>
      </c>
      <c r="F90" s="13">
        <v>9</v>
      </c>
      <c r="G90" s="14"/>
      <c r="H90" s="14"/>
      <c r="I90" s="53">
        <f t="shared" si="2"/>
        <v>0</v>
      </c>
      <c r="J90" s="1"/>
      <c r="K90" s="1"/>
      <c r="L90" s="1"/>
      <c r="M90" s="1"/>
      <c r="N90" s="1"/>
      <c r="O90" s="1"/>
      <c r="P90" s="1"/>
      <c r="Q90" s="1"/>
      <c r="R90" s="1"/>
      <c r="S90" s="1"/>
    </row>
    <row r="91" spans="1:19" ht="14.45" customHeight="1" x14ac:dyDescent="0.25">
      <c r="A91" s="65" t="s">
        <v>203</v>
      </c>
      <c r="B91" s="66"/>
      <c r="C91" s="66"/>
      <c r="D91" s="66"/>
      <c r="E91" s="66"/>
      <c r="F91" s="66"/>
      <c r="G91" s="66"/>
      <c r="H91" s="67"/>
      <c r="I91" s="54">
        <f>SUM(I7:I90)</f>
        <v>0</v>
      </c>
      <c r="J91" s="1"/>
      <c r="K91" s="1"/>
      <c r="L91" s="1"/>
      <c r="M91" s="1"/>
      <c r="N91" s="1"/>
      <c r="O91" s="1"/>
      <c r="P91" s="1"/>
      <c r="Q91" s="1"/>
      <c r="R91" s="1"/>
      <c r="S91" s="1"/>
    </row>
    <row r="92" spans="1:19" s="1" customFormat="1" x14ac:dyDescent="0.25">
      <c r="A92" s="27"/>
      <c r="B92" s="28"/>
      <c r="C92" s="28"/>
      <c r="D92" s="29"/>
      <c r="E92" s="28"/>
      <c r="F92" s="28"/>
      <c r="G92" s="28"/>
      <c r="H92" s="28"/>
      <c r="I92" s="28"/>
      <c r="J92" s="28"/>
    </row>
    <row r="93" spans="1:19" s="1" customFormat="1" x14ac:dyDescent="0.25">
      <c r="A93" s="27"/>
      <c r="B93" s="28"/>
      <c r="C93" s="28"/>
      <c r="D93" s="29"/>
      <c r="E93" s="28"/>
      <c r="F93" s="28"/>
      <c r="G93" s="28"/>
      <c r="H93" s="28"/>
      <c r="I93" s="28"/>
      <c r="J93" s="28"/>
    </row>
    <row r="94" spans="1:19" s="1" customFormat="1" x14ac:dyDescent="0.25">
      <c r="A94" s="27"/>
      <c r="B94" s="28"/>
      <c r="C94" s="28"/>
      <c r="D94" s="29"/>
      <c r="E94" s="28"/>
      <c r="F94" s="28"/>
      <c r="G94" s="28"/>
      <c r="H94" s="28"/>
      <c r="I94" s="28"/>
      <c r="J94" s="28"/>
    </row>
    <row r="95" spans="1:19" s="1" customFormat="1" x14ac:dyDescent="0.25">
      <c r="A95" s="27"/>
      <c r="B95" s="28"/>
      <c r="C95" s="28"/>
      <c r="D95" s="29"/>
      <c r="E95" s="28"/>
      <c r="F95" s="28"/>
      <c r="G95" s="28"/>
      <c r="H95" s="28"/>
      <c r="I95" s="28"/>
      <c r="J95" s="28"/>
    </row>
    <row r="96" spans="1:19" s="1" customFormat="1" x14ac:dyDescent="0.25">
      <c r="A96" s="27"/>
      <c r="B96" s="28"/>
      <c r="C96" s="28"/>
      <c r="D96" s="29"/>
      <c r="E96" s="28"/>
      <c r="F96" s="28"/>
      <c r="G96" s="28"/>
      <c r="H96" s="28"/>
      <c r="I96" s="28"/>
      <c r="J96" s="28"/>
    </row>
    <row r="97" spans="1:10" s="1" customFormat="1" x14ac:dyDescent="0.25">
      <c r="A97" s="27"/>
      <c r="B97" s="28"/>
      <c r="C97" s="28"/>
      <c r="D97" s="29"/>
      <c r="E97" s="28"/>
      <c r="F97" s="28"/>
      <c r="G97" s="28"/>
      <c r="H97" s="28"/>
      <c r="I97" s="28"/>
      <c r="J97" s="28"/>
    </row>
    <row r="98" spans="1:10" s="1" customFormat="1" x14ac:dyDescent="0.25">
      <c r="A98" s="27"/>
      <c r="B98" s="28"/>
      <c r="C98" s="28"/>
      <c r="D98" s="29"/>
      <c r="E98" s="28"/>
      <c r="F98" s="28"/>
      <c r="G98" s="28"/>
      <c r="H98" s="28"/>
      <c r="I98" s="28"/>
      <c r="J98" s="28"/>
    </row>
    <row r="99" spans="1:10" s="1" customFormat="1" x14ac:dyDescent="0.25">
      <c r="A99" s="27"/>
      <c r="B99" s="28"/>
      <c r="C99" s="28"/>
      <c r="D99" s="29"/>
      <c r="E99" s="28"/>
      <c r="F99" s="28"/>
      <c r="G99" s="28"/>
      <c r="H99" s="28"/>
      <c r="I99" s="28"/>
      <c r="J99" s="28"/>
    </row>
    <row r="100" spans="1:10" s="1" customFormat="1" x14ac:dyDescent="0.25">
      <c r="A100" s="27"/>
      <c r="B100" s="28"/>
      <c r="C100" s="28"/>
      <c r="D100" s="29"/>
      <c r="E100" s="28"/>
      <c r="F100" s="28"/>
      <c r="G100" s="28"/>
      <c r="H100" s="28"/>
      <c r="I100" s="28"/>
      <c r="J100" s="28"/>
    </row>
    <row r="101" spans="1:10" s="1" customFormat="1" x14ac:dyDescent="0.25">
      <c r="A101" s="27"/>
      <c r="B101" s="28"/>
      <c r="C101" s="28"/>
      <c r="D101" s="29"/>
      <c r="E101" s="28"/>
      <c r="F101" s="28"/>
      <c r="G101" s="28"/>
      <c r="H101" s="28"/>
      <c r="I101" s="28"/>
      <c r="J101" s="28"/>
    </row>
    <row r="102" spans="1:10" s="1" customFormat="1" x14ac:dyDescent="0.25">
      <c r="A102" s="27"/>
      <c r="B102" s="28"/>
      <c r="C102" s="28"/>
      <c r="D102" s="29"/>
      <c r="E102" s="28"/>
      <c r="F102" s="28"/>
      <c r="G102" s="28"/>
      <c r="H102" s="30"/>
      <c r="I102" s="28"/>
      <c r="J102" s="28"/>
    </row>
    <row r="103" spans="1:10" s="1" customFormat="1" x14ac:dyDescent="0.25">
      <c r="A103" s="27"/>
      <c r="B103" s="28"/>
      <c r="C103" s="28"/>
      <c r="D103" s="29"/>
      <c r="E103" s="28"/>
      <c r="F103" s="28"/>
      <c r="G103" s="28"/>
      <c r="H103" s="28"/>
      <c r="I103" s="28"/>
      <c r="J103" s="28"/>
    </row>
    <row r="104" spans="1:10" s="1" customFormat="1" x14ac:dyDescent="0.25">
      <c r="A104" s="27"/>
      <c r="B104" s="28"/>
      <c r="C104" s="28"/>
      <c r="D104" s="29"/>
      <c r="E104" s="28"/>
      <c r="F104" s="28"/>
      <c r="G104" s="28"/>
      <c r="H104" s="28"/>
      <c r="I104" s="28"/>
      <c r="J104" s="28"/>
    </row>
    <row r="105" spans="1:10" s="1" customFormat="1" x14ac:dyDescent="0.25">
      <c r="A105" s="27"/>
      <c r="B105" s="28"/>
      <c r="C105" s="28"/>
      <c r="D105" s="29"/>
      <c r="E105" s="28"/>
      <c r="F105" s="28"/>
      <c r="G105" s="28"/>
      <c r="H105" s="28"/>
      <c r="I105" s="28"/>
      <c r="J105" s="28"/>
    </row>
    <row r="106" spans="1:10" s="1" customFormat="1" x14ac:dyDescent="0.25">
      <c r="A106" s="27"/>
      <c r="B106" s="28"/>
      <c r="C106" s="28"/>
      <c r="D106" s="29"/>
      <c r="E106" s="28"/>
      <c r="F106" s="28"/>
      <c r="G106" s="28"/>
      <c r="H106" s="28"/>
      <c r="I106" s="28"/>
      <c r="J106" s="28"/>
    </row>
    <row r="107" spans="1:10" s="1" customFormat="1" x14ac:dyDescent="0.25">
      <c r="A107" s="27"/>
      <c r="B107" s="28"/>
      <c r="C107" s="28"/>
      <c r="D107" s="29"/>
      <c r="E107" s="28"/>
      <c r="F107" s="28"/>
      <c r="G107" s="28"/>
      <c r="H107" s="28"/>
      <c r="I107" s="28"/>
      <c r="J107" s="28"/>
    </row>
    <row r="108" spans="1:10" s="1" customFormat="1" x14ac:dyDescent="0.25">
      <c r="A108" s="27"/>
      <c r="B108" s="28"/>
      <c r="C108" s="28"/>
      <c r="D108" s="29"/>
      <c r="E108" s="28"/>
      <c r="F108" s="28"/>
      <c r="G108" s="28"/>
      <c r="H108" s="28"/>
      <c r="I108" s="28"/>
      <c r="J108" s="28"/>
    </row>
    <row r="109" spans="1:10" s="1" customFormat="1" x14ac:dyDescent="0.25">
      <c r="A109" s="27"/>
      <c r="B109" s="28"/>
      <c r="C109" s="28"/>
      <c r="D109" s="29"/>
      <c r="E109" s="28"/>
      <c r="F109" s="28"/>
      <c r="G109" s="28"/>
      <c r="H109" s="28"/>
      <c r="I109" s="28"/>
      <c r="J109" s="28"/>
    </row>
    <row r="110" spans="1:10" s="1" customFormat="1" x14ac:dyDescent="0.25">
      <c r="A110" s="27"/>
      <c r="B110" s="28"/>
      <c r="C110" s="28"/>
      <c r="D110" s="29"/>
      <c r="E110" s="28"/>
      <c r="F110" s="28"/>
      <c r="G110" s="28"/>
      <c r="H110" s="28"/>
      <c r="I110" s="28"/>
      <c r="J110" s="28"/>
    </row>
    <row r="111" spans="1:10" s="1" customFormat="1" x14ac:dyDescent="0.25">
      <c r="A111" s="27"/>
      <c r="B111" s="28"/>
      <c r="C111" s="28"/>
      <c r="D111" s="29"/>
      <c r="E111" s="28"/>
      <c r="F111" s="28"/>
      <c r="G111" s="28"/>
      <c r="H111" s="28"/>
      <c r="I111" s="28"/>
      <c r="J111" s="28"/>
    </row>
    <row r="112" spans="1:10" s="1" customFormat="1" x14ac:dyDescent="0.25">
      <c r="A112" s="27"/>
      <c r="B112" s="28"/>
      <c r="C112" s="28"/>
      <c r="D112" s="29"/>
      <c r="E112" s="28"/>
      <c r="F112" s="28"/>
      <c r="G112" s="28"/>
      <c r="H112" s="28"/>
      <c r="I112" s="28"/>
      <c r="J112" s="28"/>
    </row>
    <row r="113" spans="1:10" s="1" customFormat="1" x14ac:dyDescent="0.25">
      <c r="A113" s="27"/>
      <c r="B113" s="28"/>
      <c r="C113" s="28"/>
      <c r="D113" s="29"/>
      <c r="E113" s="28"/>
      <c r="F113" s="28"/>
      <c r="G113" s="28"/>
      <c r="H113" s="28"/>
      <c r="I113" s="28"/>
      <c r="J113" s="28"/>
    </row>
    <row r="114" spans="1:10" s="1" customFormat="1" x14ac:dyDescent="0.25">
      <c r="A114" s="27"/>
      <c r="B114" s="28"/>
      <c r="C114" s="28"/>
      <c r="D114" s="29"/>
      <c r="E114" s="28"/>
      <c r="F114" s="28"/>
      <c r="G114" s="28"/>
      <c r="H114" s="28"/>
      <c r="I114" s="28"/>
      <c r="J114" s="28"/>
    </row>
    <row r="115" spans="1:10" s="1" customFormat="1" x14ac:dyDescent="0.25">
      <c r="A115" s="27"/>
      <c r="B115" s="28"/>
      <c r="C115" s="28"/>
      <c r="D115" s="29"/>
      <c r="E115" s="28"/>
      <c r="F115" s="28"/>
      <c r="G115" s="28"/>
      <c r="H115" s="28"/>
      <c r="I115" s="28"/>
      <c r="J115" s="28"/>
    </row>
    <row r="116" spans="1:10" s="1" customFormat="1" x14ac:dyDescent="0.25">
      <c r="A116" s="27"/>
      <c r="B116" s="28"/>
      <c r="C116" s="28"/>
      <c r="D116" s="29"/>
      <c r="E116" s="28"/>
      <c r="F116" s="28"/>
      <c r="G116" s="28"/>
      <c r="H116" s="28"/>
      <c r="I116" s="28"/>
      <c r="J116" s="28"/>
    </row>
    <row r="117" spans="1:10" s="1" customFormat="1" x14ac:dyDescent="0.25">
      <c r="A117" s="27"/>
      <c r="B117" s="28"/>
      <c r="C117" s="28"/>
      <c r="D117" s="29"/>
      <c r="E117" s="28"/>
      <c r="F117" s="28"/>
      <c r="G117" s="28"/>
      <c r="H117" s="28"/>
      <c r="I117" s="28"/>
      <c r="J117" s="28"/>
    </row>
    <row r="118" spans="1:10" s="1" customFormat="1" x14ac:dyDescent="0.25">
      <c r="A118" s="27"/>
      <c r="B118" s="28"/>
      <c r="C118" s="28"/>
      <c r="D118" s="29"/>
      <c r="E118" s="28"/>
      <c r="F118" s="28"/>
      <c r="G118" s="28"/>
      <c r="H118" s="28"/>
      <c r="I118" s="28"/>
      <c r="J118" s="28"/>
    </row>
    <row r="119" spans="1:10" s="1" customFormat="1" x14ac:dyDescent="0.25">
      <c r="A119" s="27"/>
      <c r="B119" s="28"/>
      <c r="C119" s="28"/>
      <c r="D119" s="29"/>
      <c r="E119" s="28"/>
      <c r="F119" s="28"/>
      <c r="G119" s="28"/>
      <c r="H119" s="28"/>
      <c r="I119" s="28"/>
      <c r="J119" s="28"/>
    </row>
    <row r="120" spans="1:10" s="1" customFormat="1" x14ac:dyDescent="0.25">
      <c r="A120" s="27"/>
      <c r="B120" s="28"/>
      <c r="C120" s="28"/>
      <c r="D120" s="29"/>
      <c r="E120" s="28"/>
      <c r="F120" s="28"/>
      <c r="G120" s="28"/>
      <c r="H120" s="28"/>
      <c r="I120" s="28"/>
      <c r="J120" s="28"/>
    </row>
    <row r="121" spans="1:10" s="1" customFormat="1" x14ac:dyDescent="0.25">
      <c r="A121" s="27"/>
      <c r="B121" s="28"/>
      <c r="C121" s="28"/>
      <c r="D121" s="29"/>
      <c r="E121" s="28"/>
      <c r="F121" s="28"/>
      <c r="G121" s="28"/>
      <c r="H121" s="28"/>
      <c r="I121" s="28"/>
      <c r="J121" s="28"/>
    </row>
    <row r="122" spans="1:10" s="1" customFormat="1" x14ac:dyDescent="0.25">
      <c r="A122" s="27"/>
      <c r="B122" s="28"/>
      <c r="C122" s="28"/>
      <c r="D122" s="29"/>
      <c r="E122" s="28"/>
      <c r="F122" s="28"/>
      <c r="G122" s="28"/>
      <c r="H122" s="28"/>
      <c r="I122" s="28"/>
      <c r="J122" s="28"/>
    </row>
    <row r="123" spans="1:10" s="1" customFormat="1" x14ac:dyDescent="0.25">
      <c r="A123" s="27"/>
      <c r="B123" s="28"/>
      <c r="C123" s="28"/>
      <c r="D123" s="29"/>
      <c r="E123" s="28"/>
      <c r="F123" s="28"/>
      <c r="G123" s="28"/>
      <c r="H123" s="28"/>
      <c r="I123" s="28"/>
      <c r="J123" s="28"/>
    </row>
    <row r="124" spans="1:10" s="1" customFormat="1" x14ac:dyDescent="0.25">
      <c r="A124" s="27"/>
      <c r="B124" s="28"/>
      <c r="C124" s="28"/>
      <c r="D124" s="29"/>
      <c r="E124" s="28"/>
      <c r="F124" s="28"/>
      <c r="G124" s="28"/>
      <c r="H124" s="28"/>
      <c r="I124" s="28"/>
      <c r="J124" s="28"/>
    </row>
    <row r="125" spans="1:10" s="1" customFormat="1" x14ac:dyDescent="0.25">
      <c r="A125" s="27"/>
      <c r="B125" s="28"/>
      <c r="C125" s="28"/>
      <c r="D125" s="29"/>
      <c r="E125" s="28"/>
      <c r="F125" s="28"/>
      <c r="G125" s="28"/>
      <c r="H125" s="28"/>
      <c r="I125" s="28"/>
      <c r="J125" s="28"/>
    </row>
  </sheetData>
  <sheetProtection algorithmName="SHA-512" hashValue="HpgWE6pOaLTvYZ+Ya5VDIqGgFF4W8yVYtgHeyznk8mFy1dm3dfJZUWE0vB4UJAjeZwV+Je0SKneTI8auD4aN5A==" saltValue="EQrFOK5JBvAdie5Y0whDtQ==" spinCount="100000" sheet="1" selectLockedCells="1"/>
  <mergeCells count="4">
    <mergeCell ref="A1:B4"/>
    <mergeCell ref="A91:H91"/>
    <mergeCell ref="C1:I4"/>
    <mergeCell ref="A5:I5"/>
  </mergeCells>
  <dataValidations count="1">
    <dataValidation type="whole" allowBlank="1" showInputMessage="1" showErrorMessage="1" sqref="G7:H90" xr:uid="{A39E5F9B-83D8-4C62-98BC-7FFA2586C5FB}">
      <formula1>1</formula1>
      <formula2>99999</formula2>
    </dataValidation>
  </dataValidations>
  <pageMargins left="0.70866141732283472" right="0.70866141732283472" top="0.74803149606299213" bottom="0.74803149606299213" header="0.31496062992125984" footer="0.31496062992125984"/>
  <pageSetup paperSize="9" scale="71" fitToHeight="1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72CCC-0AB9-492F-B50D-AF773F984BDE}">
  <sheetPr>
    <pageSetUpPr fitToPage="1"/>
  </sheetPr>
  <dimension ref="A1:X59"/>
  <sheetViews>
    <sheetView zoomScale="90" zoomScaleNormal="90" workbookViewId="0">
      <selection activeCell="E7" sqref="E7"/>
    </sheetView>
  </sheetViews>
  <sheetFormatPr baseColWidth="10" defaultColWidth="11.5703125" defaultRowHeight="15" x14ac:dyDescent="0.25"/>
  <cols>
    <col min="1" max="1" width="16.140625" style="2" customWidth="1"/>
    <col min="2" max="2" width="31.140625" style="32" customWidth="1"/>
    <col min="3" max="3" width="33.5703125" style="32" customWidth="1"/>
    <col min="4" max="4" width="16" style="32" customWidth="1"/>
    <col min="5" max="6" width="18.140625" style="32" customWidth="1"/>
    <col min="7" max="16384" width="11.5703125" style="36"/>
  </cols>
  <sheetData>
    <row r="1" spans="1:24" s="2" customFormat="1" ht="18.75" x14ac:dyDescent="0.25">
      <c r="A1" s="64"/>
      <c r="B1" s="64"/>
      <c r="C1" s="80" t="s">
        <v>251</v>
      </c>
      <c r="D1" s="80"/>
      <c r="E1" s="80"/>
      <c r="F1" s="80"/>
      <c r="G1" s="34"/>
      <c r="H1" s="34"/>
      <c r="I1" s="3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</row>
    <row r="2" spans="1:24" s="2" customFormat="1" ht="18.75" x14ac:dyDescent="0.25">
      <c r="A2" s="64"/>
      <c r="B2" s="64"/>
      <c r="C2" s="80"/>
      <c r="D2" s="80"/>
      <c r="E2" s="80"/>
      <c r="F2" s="80"/>
      <c r="G2" s="34"/>
      <c r="H2" s="34"/>
      <c r="I2" s="3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</row>
    <row r="3" spans="1:24" s="2" customFormat="1" ht="18.75" x14ac:dyDescent="0.25">
      <c r="A3" s="64"/>
      <c r="B3" s="64"/>
      <c r="C3" s="80"/>
      <c r="D3" s="80"/>
      <c r="E3" s="80"/>
      <c r="F3" s="80"/>
      <c r="G3" s="34"/>
      <c r="H3" s="34"/>
      <c r="I3" s="3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</row>
    <row r="4" spans="1:24" s="2" customFormat="1" ht="26.25" customHeight="1" x14ac:dyDescent="0.25">
      <c r="A4" s="64"/>
      <c r="B4" s="64"/>
      <c r="C4" s="80"/>
      <c r="D4" s="80"/>
      <c r="E4" s="80"/>
      <c r="F4" s="80"/>
      <c r="G4" s="34"/>
      <c r="H4" s="34"/>
      <c r="I4" s="3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</row>
    <row r="5" spans="1:24" ht="15.75" x14ac:dyDescent="0.25">
      <c r="A5" s="81" t="s">
        <v>204</v>
      </c>
      <c r="B5" s="82"/>
      <c r="C5" s="82"/>
      <c r="D5" s="82"/>
      <c r="E5" s="82"/>
      <c r="F5" s="83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</row>
    <row r="6" spans="1:24" ht="30" x14ac:dyDescent="0.25">
      <c r="A6" s="37" t="s">
        <v>205</v>
      </c>
      <c r="B6" s="38" t="s">
        <v>206</v>
      </c>
      <c r="C6" s="38" t="s">
        <v>5</v>
      </c>
      <c r="D6" s="38" t="s">
        <v>207</v>
      </c>
      <c r="E6" s="39" t="s">
        <v>208</v>
      </c>
      <c r="F6" s="38" t="s">
        <v>10</v>
      </c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</row>
    <row r="7" spans="1:24" x14ac:dyDescent="0.25">
      <c r="A7" s="40" t="s">
        <v>209</v>
      </c>
      <c r="B7" s="11" t="s">
        <v>210</v>
      </c>
      <c r="C7" s="40"/>
      <c r="D7" s="11">
        <v>16</v>
      </c>
      <c r="E7" s="51"/>
      <c r="F7" s="11">
        <f>IF(E7="S",D7,0)</f>
        <v>0</v>
      </c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</row>
    <row r="8" spans="1:24" ht="30" x14ac:dyDescent="0.25">
      <c r="A8" s="40" t="s">
        <v>211</v>
      </c>
      <c r="B8" s="11" t="s">
        <v>212</v>
      </c>
      <c r="C8" s="40"/>
      <c r="D8" s="11">
        <v>16</v>
      </c>
      <c r="E8" s="51"/>
      <c r="F8" s="11">
        <f t="shared" ref="F8:F23" si="0">IF(E8="S",D8,0)</f>
        <v>0</v>
      </c>
      <c r="G8" s="35"/>
      <c r="H8" s="35"/>
      <c r="I8" s="35"/>
      <c r="J8" s="35"/>
      <c r="K8" s="35"/>
      <c r="L8" s="35"/>
      <c r="M8" s="41"/>
      <c r="N8" s="35"/>
      <c r="O8" s="42"/>
      <c r="P8" s="43"/>
      <c r="Q8" s="35"/>
      <c r="R8" s="35"/>
      <c r="S8" s="35"/>
      <c r="T8" s="35"/>
      <c r="U8" s="35"/>
      <c r="V8" s="35"/>
      <c r="W8" s="35"/>
      <c r="X8" s="35"/>
    </row>
    <row r="9" spans="1:24" ht="45" x14ac:dyDescent="0.25">
      <c r="A9" s="40" t="s">
        <v>213</v>
      </c>
      <c r="B9" s="11" t="s">
        <v>214</v>
      </c>
      <c r="C9" s="40"/>
      <c r="D9" s="11">
        <v>16</v>
      </c>
      <c r="E9" s="51"/>
      <c r="F9" s="11">
        <f t="shared" si="0"/>
        <v>0</v>
      </c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</row>
    <row r="10" spans="1:24" ht="75" x14ac:dyDescent="0.25">
      <c r="A10" s="40" t="s">
        <v>215</v>
      </c>
      <c r="B10" s="11" t="s">
        <v>216</v>
      </c>
      <c r="C10" s="11" t="s">
        <v>217</v>
      </c>
      <c r="D10" s="11">
        <v>9</v>
      </c>
      <c r="E10" s="51"/>
      <c r="F10" s="11">
        <f t="shared" si="0"/>
        <v>0</v>
      </c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</row>
    <row r="11" spans="1:24" ht="30" x14ac:dyDescent="0.25">
      <c r="A11" s="40" t="s">
        <v>218</v>
      </c>
      <c r="B11" s="11" t="s">
        <v>219</v>
      </c>
      <c r="C11" s="40"/>
      <c r="D11" s="11">
        <v>16</v>
      </c>
      <c r="E11" s="51"/>
      <c r="F11" s="11">
        <f t="shared" si="0"/>
        <v>0</v>
      </c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</row>
    <row r="12" spans="1:24" ht="45" x14ac:dyDescent="0.25">
      <c r="A12" s="40" t="s">
        <v>220</v>
      </c>
      <c r="B12" s="11" t="s">
        <v>221</v>
      </c>
      <c r="C12" s="11"/>
      <c r="D12" s="11">
        <v>16</v>
      </c>
      <c r="E12" s="51"/>
      <c r="F12" s="11">
        <f t="shared" si="0"/>
        <v>0</v>
      </c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</row>
    <row r="13" spans="1:24" ht="30" x14ac:dyDescent="0.25">
      <c r="A13" s="40" t="s">
        <v>222</v>
      </c>
      <c r="B13" s="11" t="s">
        <v>223</v>
      </c>
      <c r="C13" s="40"/>
      <c r="D13" s="11">
        <v>4</v>
      </c>
      <c r="E13" s="51"/>
      <c r="F13" s="11">
        <f t="shared" si="0"/>
        <v>0</v>
      </c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</row>
    <row r="14" spans="1:24" ht="45" x14ac:dyDescent="0.25">
      <c r="A14" s="40" t="s">
        <v>224</v>
      </c>
      <c r="B14" s="11" t="s">
        <v>225</v>
      </c>
      <c r="C14" s="40"/>
      <c r="D14" s="11">
        <v>9</v>
      </c>
      <c r="E14" s="51"/>
      <c r="F14" s="11">
        <f t="shared" si="0"/>
        <v>0</v>
      </c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</row>
    <row r="15" spans="1:24" ht="30" x14ac:dyDescent="0.25">
      <c r="A15" s="40" t="s">
        <v>226</v>
      </c>
      <c r="B15" s="11" t="s">
        <v>227</v>
      </c>
      <c r="C15" s="40"/>
      <c r="D15" s="11">
        <v>9</v>
      </c>
      <c r="E15" s="51"/>
      <c r="F15" s="11">
        <f t="shared" si="0"/>
        <v>0</v>
      </c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</row>
    <row r="16" spans="1:24" ht="30" x14ac:dyDescent="0.25">
      <c r="A16" s="40" t="s">
        <v>228</v>
      </c>
      <c r="B16" s="11" t="s">
        <v>229</v>
      </c>
      <c r="C16" s="40"/>
      <c r="D16" s="11">
        <v>9</v>
      </c>
      <c r="E16" s="51"/>
      <c r="F16" s="11">
        <f t="shared" si="0"/>
        <v>0</v>
      </c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</row>
    <row r="17" spans="1:24" ht="45" x14ac:dyDescent="0.25">
      <c r="A17" s="40" t="s">
        <v>230</v>
      </c>
      <c r="B17" s="11" t="s">
        <v>231</v>
      </c>
      <c r="C17" s="40"/>
      <c r="D17" s="11">
        <v>9</v>
      </c>
      <c r="E17" s="51"/>
      <c r="F17" s="11">
        <f t="shared" si="0"/>
        <v>0</v>
      </c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</row>
    <row r="18" spans="1:24" ht="30" x14ac:dyDescent="0.25">
      <c r="A18" s="40" t="s">
        <v>232</v>
      </c>
      <c r="B18" s="11" t="s">
        <v>233</v>
      </c>
      <c r="C18" s="11"/>
      <c r="D18" s="11">
        <v>1</v>
      </c>
      <c r="E18" s="51"/>
      <c r="F18" s="11">
        <f t="shared" si="0"/>
        <v>0</v>
      </c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</row>
    <row r="19" spans="1:24" ht="30" x14ac:dyDescent="0.25">
      <c r="A19" s="40" t="s">
        <v>234</v>
      </c>
      <c r="B19" s="11" t="s">
        <v>235</v>
      </c>
      <c r="C19" s="11"/>
      <c r="D19" s="11">
        <v>9</v>
      </c>
      <c r="E19" s="51"/>
      <c r="F19" s="11">
        <f t="shared" si="0"/>
        <v>0</v>
      </c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</row>
    <row r="20" spans="1:24" ht="45" x14ac:dyDescent="0.25">
      <c r="A20" s="40" t="s">
        <v>236</v>
      </c>
      <c r="B20" s="11" t="s">
        <v>237</v>
      </c>
      <c r="C20" s="11"/>
      <c r="D20" s="11">
        <v>16</v>
      </c>
      <c r="E20" s="51"/>
      <c r="F20" s="11">
        <f t="shared" si="0"/>
        <v>0</v>
      </c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</row>
    <row r="21" spans="1:24" ht="30" x14ac:dyDescent="0.25">
      <c r="A21" s="44" t="s">
        <v>238</v>
      </c>
      <c r="B21" s="11" t="s">
        <v>239</v>
      </c>
      <c r="C21" s="40"/>
      <c r="D21" s="11">
        <v>16</v>
      </c>
      <c r="E21" s="51"/>
      <c r="F21" s="11">
        <f t="shared" si="0"/>
        <v>0</v>
      </c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</row>
    <row r="22" spans="1:24" ht="30" x14ac:dyDescent="0.25">
      <c r="A22" s="40" t="s">
        <v>240</v>
      </c>
      <c r="B22" s="11" t="s">
        <v>241</v>
      </c>
      <c r="C22" s="40"/>
      <c r="D22" s="11">
        <v>6</v>
      </c>
      <c r="E22" s="51"/>
      <c r="F22" s="11">
        <f t="shared" si="0"/>
        <v>0</v>
      </c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</row>
    <row r="23" spans="1:24" ht="30" x14ac:dyDescent="0.25">
      <c r="A23" s="44" t="s">
        <v>242</v>
      </c>
      <c r="B23" s="11" t="s">
        <v>243</v>
      </c>
      <c r="C23" s="11"/>
      <c r="D23" s="11">
        <v>16</v>
      </c>
      <c r="E23" s="51"/>
      <c r="F23" s="11">
        <f t="shared" si="0"/>
        <v>0</v>
      </c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</row>
    <row r="24" spans="1:24" x14ac:dyDescent="0.25">
      <c r="A24" s="45" t="s">
        <v>244</v>
      </c>
      <c r="B24" s="46"/>
      <c r="C24" s="46"/>
      <c r="D24" s="46"/>
      <c r="E24" s="46"/>
      <c r="F24" s="47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</row>
    <row r="25" spans="1:24" ht="30" x14ac:dyDescent="0.25">
      <c r="A25" s="40" t="s">
        <v>245</v>
      </c>
      <c r="B25" s="11" t="s">
        <v>246</v>
      </c>
      <c r="C25" s="11" t="s">
        <v>247</v>
      </c>
      <c r="D25" s="11">
        <v>16</v>
      </c>
      <c r="E25" s="51"/>
      <c r="F25" s="11">
        <f t="shared" ref="F25" si="1">IF(E25="S",D25,0)</f>
        <v>0</v>
      </c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</row>
    <row r="26" spans="1:24" x14ac:dyDescent="0.25">
      <c r="A26" s="84" t="s">
        <v>248</v>
      </c>
      <c r="B26" s="84"/>
      <c r="C26" s="84"/>
      <c r="D26" s="84"/>
      <c r="E26" s="84"/>
      <c r="F26" s="48">
        <f>SUM(F7:F25)</f>
        <v>0</v>
      </c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</row>
    <row r="27" spans="1:24" x14ac:dyDescent="0.25">
      <c r="A27" s="49" t="s">
        <v>249</v>
      </c>
      <c r="B27" s="28"/>
      <c r="C27" s="28"/>
      <c r="D27" s="28"/>
      <c r="E27" s="52"/>
      <c r="F27" s="28"/>
      <c r="G27" s="50"/>
      <c r="H27" s="50"/>
      <c r="I27" s="50"/>
      <c r="J27" s="50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</row>
    <row r="28" spans="1:24" x14ac:dyDescent="0.25">
      <c r="A28" s="49" t="s">
        <v>250</v>
      </c>
      <c r="B28" s="28"/>
      <c r="C28" s="28"/>
      <c r="D28" s="28"/>
      <c r="E28" s="28"/>
      <c r="F28" s="28"/>
      <c r="G28" s="50"/>
      <c r="H28" s="50"/>
      <c r="I28" s="50"/>
      <c r="J28" s="50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</row>
    <row r="29" spans="1:24" s="50" customFormat="1" x14ac:dyDescent="0.25"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</row>
    <row r="30" spans="1:24" s="50" customFormat="1" x14ac:dyDescent="0.25">
      <c r="A30" s="1"/>
      <c r="B30" s="28"/>
      <c r="C30" s="28"/>
      <c r="D30" s="28"/>
      <c r="E30" s="28"/>
      <c r="F30" s="28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</row>
    <row r="31" spans="1:24" s="50" customFormat="1" x14ac:dyDescent="0.25">
      <c r="A31" s="1"/>
      <c r="B31" s="28"/>
      <c r="C31" s="28"/>
      <c r="D31" s="28"/>
      <c r="E31" s="28"/>
      <c r="F31" s="28"/>
      <c r="G31" s="35"/>
      <c r="H31" s="35"/>
      <c r="I31" s="43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</row>
    <row r="32" spans="1:24" s="50" customFormat="1" x14ac:dyDescent="0.25">
      <c r="A32" s="1"/>
      <c r="B32" s="28"/>
      <c r="C32" s="28"/>
      <c r="D32" s="28"/>
      <c r="E32" s="28"/>
      <c r="F32" s="28"/>
      <c r="G32" s="35"/>
      <c r="H32" s="35"/>
      <c r="I32" s="43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</row>
    <row r="33" spans="1:24" s="50" customFormat="1" x14ac:dyDescent="0.25">
      <c r="A33" s="1"/>
      <c r="B33" s="28"/>
      <c r="C33" s="28"/>
      <c r="D33" s="28"/>
      <c r="E33" s="28"/>
      <c r="F33" s="28"/>
      <c r="G33" s="35"/>
      <c r="H33" s="35"/>
      <c r="I33" s="43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</row>
    <row r="34" spans="1:24" s="50" customFormat="1" x14ac:dyDescent="0.25">
      <c r="A34" s="1"/>
      <c r="B34" s="28"/>
      <c r="C34" s="28"/>
      <c r="D34" s="28"/>
      <c r="E34" s="28"/>
      <c r="F34" s="28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</row>
    <row r="35" spans="1:24" s="50" customFormat="1" x14ac:dyDescent="0.25">
      <c r="A35" s="1"/>
      <c r="B35" s="28"/>
      <c r="C35" s="28"/>
      <c r="D35" s="28"/>
      <c r="E35" s="28"/>
      <c r="F35" s="28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</row>
    <row r="36" spans="1:24" s="50" customFormat="1" x14ac:dyDescent="0.25">
      <c r="A36" s="1"/>
      <c r="B36" s="28"/>
      <c r="C36" s="28"/>
      <c r="D36" s="28"/>
      <c r="E36" s="28"/>
      <c r="F36" s="28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</row>
    <row r="37" spans="1:24" s="50" customFormat="1" x14ac:dyDescent="0.25">
      <c r="A37" s="1"/>
      <c r="B37" s="28"/>
      <c r="C37" s="28"/>
      <c r="D37" s="28"/>
      <c r="E37" s="28"/>
      <c r="F37" s="28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</row>
    <row r="38" spans="1:24" s="50" customFormat="1" x14ac:dyDescent="0.25">
      <c r="A38" s="1"/>
      <c r="B38" s="28"/>
      <c r="C38" s="28"/>
      <c r="D38" s="28"/>
      <c r="E38" s="28"/>
      <c r="F38" s="28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</row>
    <row r="39" spans="1:24" s="50" customFormat="1" x14ac:dyDescent="0.25">
      <c r="A39" s="1"/>
      <c r="B39" s="28"/>
      <c r="C39" s="28"/>
      <c r="D39" s="28"/>
      <c r="E39" s="28"/>
      <c r="F39" s="28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</row>
    <row r="40" spans="1:24" s="50" customFormat="1" x14ac:dyDescent="0.25">
      <c r="A40" s="1"/>
      <c r="B40" s="28"/>
      <c r="C40" s="28"/>
      <c r="D40" s="28"/>
      <c r="E40" s="28"/>
      <c r="F40" s="28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</row>
    <row r="41" spans="1:24" s="50" customFormat="1" x14ac:dyDescent="0.25">
      <c r="A41" s="1"/>
      <c r="B41" s="28"/>
      <c r="C41" s="28"/>
      <c r="D41" s="28"/>
      <c r="E41" s="28"/>
      <c r="F41" s="28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</row>
    <row r="42" spans="1:24" s="50" customFormat="1" x14ac:dyDescent="0.25">
      <c r="A42" s="1"/>
      <c r="B42" s="28"/>
      <c r="C42" s="28"/>
      <c r="D42" s="28"/>
      <c r="E42" s="28"/>
      <c r="F42" s="28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</row>
    <row r="43" spans="1:24" s="50" customFormat="1" x14ac:dyDescent="0.25">
      <c r="A43" s="1"/>
      <c r="B43" s="28"/>
      <c r="C43" s="28"/>
      <c r="D43" s="28"/>
      <c r="E43" s="28"/>
      <c r="F43" s="28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</row>
    <row r="44" spans="1:24" s="50" customFormat="1" x14ac:dyDescent="0.25">
      <c r="A44" s="1"/>
      <c r="B44" s="28"/>
      <c r="C44" s="28"/>
      <c r="D44" s="28"/>
      <c r="E44" s="28"/>
      <c r="F44" s="28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</row>
    <row r="45" spans="1:24" s="50" customFormat="1" x14ac:dyDescent="0.25">
      <c r="A45" s="1"/>
      <c r="B45" s="28"/>
      <c r="C45" s="28"/>
      <c r="D45" s="28"/>
      <c r="E45" s="28"/>
      <c r="F45" s="28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</row>
    <row r="46" spans="1:24" s="50" customFormat="1" x14ac:dyDescent="0.25">
      <c r="A46" s="1"/>
      <c r="B46" s="28"/>
      <c r="C46" s="28"/>
      <c r="D46" s="28"/>
      <c r="E46" s="28"/>
      <c r="F46" s="28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</row>
    <row r="47" spans="1:24" s="50" customFormat="1" x14ac:dyDescent="0.25">
      <c r="A47" s="1"/>
      <c r="B47" s="28"/>
      <c r="C47" s="28"/>
      <c r="D47" s="28"/>
      <c r="E47" s="28"/>
      <c r="F47" s="28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</row>
    <row r="48" spans="1:24" s="50" customFormat="1" x14ac:dyDescent="0.25">
      <c r="A48" s="1"/>
      <c r="B48" s="28"/>
      <c r="C48" s="28"/>
      <c r="D48" s="28"/>
      <c r="E48" s="28"/>
      <c r="F48" s="28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</row>
    <row r="49" spans="1:24" s="50" customFormat="1" x14ac:dyDescent="0.25">
      <c r="A49" s="1"/>
      <c r="B49" s="28"/>
      <c r="C49" s="28"/>
      <c r="D49" s="28"/>
      <c r="E49" s="28"/>
      <c r="F49" s="28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</row>
    <row r="50" spans="1:24" s="50" customFormat="1" x14ac:dyDescent="0.25">
      <c r="A50" s="1"/>
      <c r="B50" s="28"/>
      <c r="C50" s="28"/>
      <c r="D50" s="28"/>
      <c r="E50" s="28"/>
      <c r="F50" s="28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</row>
    <row r="51" spans="1:24" s="50" customFormat="1" x14ac:dyDescent="0.25">
      <c r="A51" s="1"/>
      <c r="B51" s="28"/>
      <c r="C51" s="28"/>
      <c r="D51" s="28"/>
      <c r="E51" s="28"/>
      <c r="F51" s="28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</row>
    <row r="52" spans="1:24" s="50" customFormat="1" x14ac:dyDescent="0.25">
      <c r="A52" s="1"/>
      <c r="B52" s="28"/>
      <c r="C52" s="28"/>
      <c r="D52" s="28"/>
      <c r="E52" s="28"/>
      <c r="F52" s="28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</row>
    <row r="53" spans="1:24" s="50" customFormat="1" x14ac:dyDescent="0.25">
      <c r="A53" s="1"/>
      <c r="B53" s="28"/>
      <c r="C53" s="28"/>
      <c r="D53" s="28"/>
      <c r="E53" s="28"/>
      <c r="F53" s="28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</row>
    <row r="54" spans="1:24" s="50" customFormat="1" x14ac:dyDescent="0.25">
      <c r="A54" s="1"/>
      <c r="B54" s="28"/>
      <c r="C54" s="28"/>
      <c r="D54" s="28"/>
      <c r="E54" s="28"/>
      <c r="F54" s="28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</row>
    <row r="55" spans="1:24" s="50" customFormat="1" x14ac:dyDescent="0.25">
      <c r="A55" s="1"/>
      <c r="B55" s="28"/>
      <c r="C55" s="28"/>
      <c r="D55" s="28"/>
      <c r="E55" s="28"/>
      <c r="F55" s="28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</row>
    <row r="56" spans="1:24" s="50" customFormat="1" x14ac:dyDescent="0.25">
      <c r="A56" s="1"/>
      <c r="B56" s="28"/>
      <c r="C56" s="28"/>
      <c r="D56" s="28"/>
      <c r="E56" s="28"/>
      <c r="F56" s="28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</row>
    <row r="57" spans="1:24" s="50" customFormat="1" x14ac:dyDescent="0.25">
      <c r="A57" s="1"/>
      <c r="B57" s="28"/>
      <c r="C57" s="28"/>
      <c r="D57" s="28"/>
      <c r="E57" s="28"/>
      <c r="F57" s="28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</row>
    <row r="58" spans="1:24" s="50" customFormat="1" x14ac:dyDescent="0.25">
      <c r="A58" s="1"/>
      <c r="B58" s="28"/>
      <c r="C58" s="28"/>
      <c r="D58" s="28"/>
      <c r="E58" s="28"/>
      <c r="F58" s="28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</row>
    <row r="59" spans="1:24" s="50" customFormat="1" x14ac:dyDescent="0.25">
      <c r="A59" s="1"/>
      <c r="B59" s="28"/>
      <c r="C59" s="28"/>
      <c r="D59" s="28"/>
      <c r="E59" s="28"/>
      <c r="F59" s="28"/>
    </row>
  </sheetData>
  <sheetProtection algorithmName="SHA-512" hashValue="UOPE7ggjrensBjrhe6NFRDCiLn1MvWdrxmrX8KXUxqcCgrgw0QfA1NwyDTmIDHM63cF3F7IIzrJGvwFGIRYFzA==" saltValue="TI+DhDUaHSEDId2CbYp0ng==" spinCount="100000" sheet="1" selectLockedCells="1"/>
  <mergeCells count="4">
    <mergeCell ref="A1:B4"/>
    <mergeCell ref="C1:F4"/>
    <mergeCell ref="A5:F5"/>
    <mergeCell ref="A26:E26"/>
  </mergeCells>
  <dataValidations count="1">
    <dataValidation type="list" allowBlank="1" showInputMessage="1" showErrorMessage="1" errorTitle="Certificación" error="Ha de responder &quot;S&quot; o &quot;N&quot;" sqref="E25 E7:E23" xr:uid="{0B5079A6-AD2C-4379-BBA7-0CD7844295CA}">
      <formula1>$A$27:$A$28</formula1>
    </dataValidation>
  </dataValidations>
  <pageMargins left="0.70866141732283472" right="0.70866141732283472" top="0.74803149606299213" bottom="0.74803149606299213" header="0.31496062992125984" footer="0.31496062992125984"/>
  <pageSetup paperSize="9" fitToHeight="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Criterio Técnico de Valoración</vt:lpstr>
      <vt:lpstr>Matriz CapacidadesTP</vt:lpstr>
      <vt:lpstr>Matriz Certificaciones E</vt:lpstr>
      <vt:lpstr>'Criterio Técnico de Valoración'!Área_de_impresión</vt:lpstr>
      <vt:lpstr>'Matriz CapacidadesTP'!Área_de_impresión</vt:lpstr>
      <vt:lpstr>'Matriz Certificaciones E'!Área_de_impresión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Plaza Rubio, Jesús</cp:lastModifiedBy>
  <cp:lastPrinted>2024-05-24T09:28:31Z</cp:lastPrinted>
  <dcterms:created xsi:type="dcterms:W3CDTF">1996-11-27T10:00:04Z</dcterms:created>
  <dcterms:modified xsi:type="dcterms:W3CDTF">2024-06-17T12:36:25Z</dcterms:modified>
</cp:coreProperties>
</file>