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FE611665-9508-4F87-9368-A13574F820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 economica" sheetId="4" r:id="rId1"/>
  </sheets>
  <definedNames>
    <definedName name="OLE_LINK4" localSheetId="0">'oferta economica'!#REF!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4" l="1"/>
  <c r="H52" i="4"/>
  <c r="H3" i="4"/>
  <c r="H4" i="4"/>
  <c r="H5" i="4"/>
  <c r="H6" i="4"/>
  <c r="H7" i="4"/>
  <c r="H8" i="4"/>
  <c r="H9" i="4"/>
  <c r="H10" i="4"/>
  <c r="H11" i="4"/>
  <c r="H53" i="4" s="1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4" i="4" l="1"/>
  <c r="H55" i="4" s="1"/>
</calcChain>
</file>

<file path=xl/sharedStrings.xml><?xml version="1.0" encoding="utf-8"?>
<sst xmlns="http://schemas.openxmlformats.org/spreadsheetml/2006/main" count="90" uniqueCount="46">
  <si>
    <t>RECINTO</t>
  </si>
  <si>
    <t>EQUIPO</t>
  </si>
  <si>
    <t>OPERACIÓN</t>
  </si>
  <si>
    <t>CANILLEJAS</t>
  </si>
  <si>
    <t>TÚNEL DE LAVADO MOVIL CRHIST CON RECICLADORA</t>
  </si>
  <si>
    <t>Limpieza y desinfección anual</t>
  </si>
  <si>
    <t>Analítica microbiológica posterior a desinfección</t>
  </si>
  <si>
    <t>Analítica microbiológica semestral</t>
  </si>
  <si>
    <t>VENTAS</t>
  </si>
  <si>
    <t>TÚNEL DE LAVADO EPRI CON RECICLADORA EPRI</t>
  </si>
  <si>
    <t>LAGUNA</t>
  </si>
  <si>
    <t>TÚNEL DE LAVADO MOVIL EPRI CON RECICLADORA EPRI</t>
  </si>
  <si>
    <t xml:space="preserve">INSTALACION DE LAVADO DE BOGIES MANUAL vía 1 </t>
  </si>
  <si>
    <t>FUENCARRAL</t>
  </si>
  <si>
    <t>CUATRO VIENTOS</t>
  </si>
  <si>
    <t>LORANCA</t>
  </si>
  <si>
    <t>Analítica microbiológica posterior  a desinfección</t>
  </si>
  <si>
    <t>INSTALACION DE LAVADO DE BOGIES MANUAL</t>
  </si>
  <si>
    <t>VALDECARROS</t>
  </si>
  <si>
    <t>TÚNEL DE LAVADO MÓVIL EPRI CON RECICLADORA EPRI</t>
  </si>
  <si>
    <t>VILLAVERDE</t>
  </si>
  <si>
    <t>PUERTA ARGANDA</t>
  </si>
  <si>
    <t>CIUDAD UNIVERSITARIA</t>
  </si>
  <si>
    <t>IVA</t>
  </si>
  <si>
    <t>Nº Operaciones</t>
  </si>
  <si>
    <t xml:space="preserve">INSTALACION DE LAVADO DE EQUIPOS MANUAL vía 528. </t>
  </si>
  <si>
    <t>Analítica aerobios trimestral</t>
  </si>
  <si>
    <t>Analítica microbiológica trimestral</t>
  </si>
  <si>
    <t>TÚNEL DE LAVADO FIJO EPRI           CON RECICLADORA EPRI</t>
  </si>
  <si>
    <t>TÚNEL DE LAVADO FIJO EPRI            CON RECICLADORA EPRI</t>
  </si>
  <si>
    <t>HORTALEZA 9-4</t>
  </si>
  <si>
    <t>NOTAS</t>
  </si>
  <si>
    <t>(1) Para valorar un cómputo anual se hace una estimación de actuaciones, pero se facturarán aquellas actuaciones que realmente se lleven a cabo sobre instalaciones en correcto estado de funcionamiento, sean superiores o inferiores a la estimación, no sobrepasando en ningún caso el importe total de adjudicación del contrato.</t>
  </si>
  <si>
    <t>(1) LIMPIEZA Y RETIRADA DE LODOS DE ARQUETAS Y SEPARADORES CON APORTE DE CAMIÓN "DE DESATRANCOS", TRANSPORTE Y GESTIÓN DE RESIDUOS</t>
  </si>
  <si>
    <t>(1) LIMPIEZA Y SUSTITUCIÓN DE COMPONENTES (ARENA/CARBÓN) DE FILTROS DE RECICLADORAS A SOLICITUD DE METRO, INCLUYENDO LA GESTIÓN DE ESTE RESIDUO</t>
  </si>
  <si>
    <t>Se deben rellenar las celdas sombreadas en verde. El importe unitario indicado debe incluir Gastos Generales y Beneficio Industrial. La tabla calculará el importe total.</t>
  </si>
  <si>
    <t>TÚNEL DE LAVADO MOVIL AQUAFRISCH CON RECICLADORA AQUACLEAN</t>
  </si>
  <si>
    <t>Para la elaboración de este documento se tendrán en cuenta las notas del apartado 27 del cuadro resumen del Pliego de Condiciones Particulares.</t>
  </si>
  <si>
    <t>Precio unitario máximo (€)</t>
  </si>
  <si>
    <t>Precio unitario ofertado (€)</t>
  </si>
  <si>
    <t>(1)TRATAMIENTOS DE CHOQUE, EN CASO NECESARIO O A SOLICITUD DE METRO</t>
  </si>
  <si>
    <t>(2) ELABORACION DE PPCL</t>
  </si>
  <si>
    <t>Precio total contrato (€)</t>
  </si>
  <si>
    <t>TOTAL OFERTA DOS AÑOS (IVA no incluido)</t>
  </si>
  <si>
    <t>TOTAL OFERTA DOS AÑOS (IVA incluido)</t>
  </si>
  <si>
    <t xml:space="preserve"> (2) Se realizará una unica vez al inicio del contrato, si es necesario.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</si>
</sst>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2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548DD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double">
        <color rgb="FF000080"/>
      </left>
      <right style="medium">
        <color rgb="FF000080"/>
      </right>
      <top style="double">
        <color rgb="FF000080"/>
      </top>
      <bottom style="double">
        <color rgb="FF000080"/>
      </bottom>
      <diagonal/>
    </border>
    <border>
      <left/>
      <right style="medium">
        <color rgb="FF000080"/>
      </right>
      <top style="double">
        <color rgb="FF000080"/>
      </top>
      <bottom style="double">
        <color rgb="FF000080"/>
      </bottom>
      <diagonal/>
    </border>
    <border>
      <left/>
      <right style="double">
        <color rgb="FF000080"/>
      </right>
      <top style="double">
        <color rgb="FF000080"/>
      </top>
      <bottom style="double">
        <color rgb="FF000080"/>
      </bottom>
      <diagonal/>
    </border>
    <border>
      <left style="double">
        <color rgb="FF000080"/>
      </left>
      <right style="medium">
        <color rgb="FF000080"/>
      </right>
      <top/>
      <bottom style="medium">
        <color rgb="FF000080"/>
      </bottom>
      <diagonal/>
    </border>
    <border>
      <left style="double">
        <color rgb="FF000080"/>
      </left>
      <right style="medium">
        <color rgb="FF000080"/>
      </right>
      <top/>
      <bottom/>
      <diagonal/>
    </border>
    <border>
      <left/>
      <right style="medium">
        <color rgb="FF000080"/>
      </right>
      <top/>
      <bottom style="medium">
        <color rgb="FF000080"/>
      </bottom>
      <diagonal/>
    </border>
    <border>
      <left/>
      <right style="double">
        <color rgb="FF000080"/>
      </right>
      <top/>
      <bottom style="medium">
        <color rgb="FF000080"/>
      </bottom>
      <diagonal/>
    </border>
    <border>
      <left style="double">
        <color rgb="FF000080"/>
      </left>
      <right style="medium">
        <color rgb="FF000080"/>
      </right>
      <top style="double">
        <color rgb="FF000080"/>
      </top>
      <bottom/>
      <diagonal/>
    </border>
    <border>
      <left style="medium">
        <color rgb="FF000080"/>
      </left>
      <right style="medium">
        <color rgb="FF000080"/>
      </right>
      <top style="double">
        <color rgb="FF000080"/>
      </top>
      <bottom/>
      <diagonal/>
    </border>
    <border>
      <left style="medium">
        <color rgb="FF000080"/>
      </left>
      <right style="medium">
        <color rgb="FF000080"/>
      </right>
      <top/>
      <bottom/>
      <diagonal/>
    </border>
    <border>
      <left style="medium">
        <color rgb="FF000080"/>
      </left>
      <right style="medium">
        <color rgb="FF000080"/>
      </right>
      <top/>
      <bottom style="medium">
        <color rgb="FF000080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/>
      <diagonal/>
    </border>
    <border>
      <left style="double">
        <color rgb="FF000080"/>
      </left>
      <right style="medium">
        <color rgb="FF000080"/>
      </right>
      <top style="medium">
        <color rgb="FF000080"/>
      </top>
      <bottom/>
      <diagonal/>
    </border>
    <border>
      <left style="double">
        <color rgb="FF000080"/>
      </left>
      <right/>
      <top style="medium">
        <color rgb="FF000080"/>
      </top>
      <bottom style="medium">
        <color rgb="FF000080"/>
      </bottom>
      <diagonal/>
    </border>
    <border>
      <left/>
      <right/>
      <top style="medium">
        <color rgb="FF000080"/>
      </top>
      <bottom style="medium">
        <color rgb="FF000080"/>
      </bottom>
      <diagonal/>
    </border>
    <border>
      <left/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/>
      <right style="double">
        <color rgb="FF000080"/>
      </right>
      <top style="medium">
        <color rgb="FF000080"/>
      </top>
      <bottom style="medium">
        <color rgb="FF000080"/>
      </bottom>
      <diagonal/>
    </border>
    <border>
      <left/>
      <right style="medium">
        <color rgb="FF000080"/>
      </right>
      <top/>
      <bottom/>
      <diagonal/>
    </border>
    <border>
      <left style="medium">
        <color rgb="FF000080"/>
      </left>
      <right/>
      <top style="medium">
        <color rgb="FF000080"/>
      </top>
      <bottom/>
      <diagonal/>
    </border>
    <border>
      <left style="medium">
        <color rgb="FF000080"/>
      </left>
      <right/>
      <top/>
      <bottom/>
      <diagonal/>
    </border>
    <border>
      <left style="medium">
        <color indexed="64"/>
      </left>
      <right style="medium">
        <color rgb="FF000080"/>
      </right>
      <top style="medium">
        <color indexed="64"/>
      </top>
      <bottom style="medium">
        <color rgb="FF000080"/>
      </bottom>
      <diagonal/>
    </border>
    <border>
      <left/>
      <right style="medium">
        <color rgb="FF000080"/>
      </right>
      <top style="medium">
        <color indexed="64"/>
      </top>
      <bottom style="medium">
        <color rgb="FF000080"/>
      </bottom>
      <diagonal/>
    </border>
    <border>
      <left style="medium">
        <color indexed="64"/>
      </left>
      <right style="medium">
        <color rgb="FF000080"/>
      </right>
      <top/>
      <bottom style="medium">
        <color rgb="FF000080"/>
      </bottom>
      <diagonal/>
    </border>
    <border>
      <left style="medium">
        <color indexed="64"/>
      </left>
      <right style="medium">
        <color rgb="FF000080"/>
      </right>
      <top style="medium">
        <color rgb="FF000080"/>
      </top>
      <bottom style="medium">
        <color indexed="64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9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4" fontId="3" fillId="0" borderId="7" xfId="1" applyFont="1" applyBorder="1" applyAlignment="1">
      <alignment horizontal="justify" vertical="center"/>
    </xf>
    <xf numFmtId="44" fontId="3" fillId="3" borderId="7" xfId="1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4" fontId="3" fillId="4" borderId="6" xfId="1" applyFont="1" applyFill="1" applyBorder="1" applyAlignment="1" applyProtection="1">
      <alignment horizontal="justify" vertical="center"/>
      <protection locked="0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4AC1D-DD94-425E-9F7E-C5FD1164D66A}">
  <dimension ref="B1:H60"/>
  <sheetViews>
    <sheetView tabSelected="1" zoomScale="80" zoomScaleNormal="80" workbookViewId="0">
      <selection activeCell="G25" sqref="G25"/>
    </sheetView>
  </sheetViews>
  <sheetFormatPr baseColWidth="10" defaultRowHeight="14.4" x14ac:dyDescent="0.3"/>
  <cols>
    <col min="2" max="2" width="22.6640625" bestFit="1" customWidth="1"/>
    <col min="3" max="3" width="52.5546875" customWidth="1"/>
    <col min="4" max="4" width="54.109375" customWidth="1"/>
    <col min="6" max="8" width="13.44140625" customWidth="1"/>
  </cols>
  <sheetData>
    <row r="1" spans="2:8" ht="15" thickBot="1" x14ac:dyDescent="0.35"/>
    <row r="2" spans="2:8" ht="35.25" customHeight="1" thickTop="1" thickBot="1" x14ac:dyDescent="0.35">
      <c r="B2" s="5" t="s">
        <v>0</v>
      </c>
      <c r="C2" s="6" t="s">
        <v>1</v>
      </c>
      <c r="D2" s="6" t="s">
        <v>2</v>
      </c>
      <c r="E2" s="7" t="s">
        <v>24</v>
      </c>
      <c r="F2" s="7" t="s">
        <v>38</v>
      </c>
      <c r="G2" s="7" t="s">
        <v>39</v>
      </c>
      <c r="H2" s="8" t="s">
        <v>42</v>
      </c>
    </row>
    <row r="3" spans="2:8" ht="15.6" thickTop="1" thickBot="1" x14ac:dyDescent="0.35">
      <c r="B3" s="43" t="s">
        <v>3</v>
      </c>
      <c r="C3" s="46" t="s">
        <v>4</v>
      </c>
      <c r="D3" s="1" t="s">
        <v>5</v>
      </c>
      <c r="E3" s="13">
        <v>1</v>
      </c>
      <c r="F3" s="13">
        <v>850</v>
      </c>
      <c r="G3" s="17"/>
      <c r="H3" s="3">
        <f>+G3*E3*2</f>
        <v>0</v>
      </c>
    </row>
    <row r="4" spans="2:8" ht="15" thickBot="1" x14ac:dyDescent="0.35">
      <c r="B4" s="44"/>
      <c r="C4" s="37"/>
      <c r="D4" s="1" t="s">
        <v>6</v>
      </c>
      <c r="E4" s="13">
        <v>1</v>
      </c>
      <c r="F4" s="13">
        <v>50</v>
      </c>
      <c r="G4" s="17"/>
      <c r="H4" s="3">
        <f t="shared" ref="H4:H51" si="0">+G4*E4*2</f>
        <v>0</v>
      </c>
    </row>
    <row r="5" spans="2:8" ht="15" thickBot="1" x14ac:dyDescent="0.35">
      <c r="B5" s="44"/>
      <c r="C5" s="38"/>
      <c r="D5" s="1" t="s">
        <v>7</v>
      </c>
      <c r="E5" s="13">
        <v>1</v>
      </c>
      <c r="F5" s="13">
        <v>50</v>
      </c>
      <c r="G5" s="17"/>
      <c r="H5" s="3">
        <f t="shared" si="0"/>
        <v>0</v>
      </c>
    </row>
    <row r="6" spans="2:8" ht="21" customHeight="1" thickBot="1" x14ac:dyDescent="0.35">
      <c r="B6" s="44"/>
      <c r="C6" s="36" t="s">
        <v>25</v>
      </c>
      <c r="D6" s="1" t="s">
        <v>5</v>
      </c>
      <c r="E6" s="13">
        <v>1</v>
      </c>
      <c r="F6" s="13">
        <v>150</v>
      </c>
      <c r="G6" s="17"/>
      <c r="H6" s="3">
        <f t="shared" si="0"/>
        <v>0</v>
      </c>
    </row>
    <row r="7" spans="2:8" ht="15" thickBot="1" x14ac:dyDescent="0.35">
      <c r="B7" s="44"/>
      <c r="C7" s="37"/>
      <c r="D7" s="1" t="s">
        <v>6</v>
      </c>
      <c r="E7" s="13">
        <v>1</v>
      </c>
      <c r="F7" s="13">
        <v>50</v>
      </c>
      <c r="G7" s="17"/>
      <c r="H7" s="3">
        <f t="shared" si="0"/>
        <v>0</v>
      </c>
    </row>
    <row r="8" spans="2:8" ht="15" thickBot="1" x14ac:dyDescent="0.35">
      <c r="B8" s="44"/>
      <c r="C8" s="37"/>
      <c r="D8" s="1" t="s">
        <v>26</v>
      </c>
      <c r="E8" s="13">
        <v>4</v>
      </c>
      <c r="F8" s="13">
        <v>50</v>
      </c>
      <c r="G8" s="17"/>
      <c r="H8" s="3">
        <f t="shared" si="0"/>
        <v>0</v>
      </c>
    </row>
    <row r="9" spans="2:8" ht="21" customHeight="1" thickBot="1" x14ac:dyDescent="0.35">
      <c r="B9" s="45"/>
      <c r="C9" s="38"/>
      <c r="D9" s="1" t="s">
        <v>27</v>
      </c>
      <c r="E9" s="13">
        <v>3</v>
      </c>
      <c r="F9" s="13">
        <v>50</v>
      </c>
      <c r="G9" s="17"/>
      <c r="H9" s="3">
        <f t="shared" si="0"/>
        <v>0</v>
      </c>
    </row>
    <row r="10" spans="2:8" ht="15" thickBot="1" x14ac:dyDescent="0.35">
      <c r="B10" s="47" t="s">
        <v>8</v>
      </c>
      <c r="C10" s="36" t="s">
        <v>9</v>
      </c>
      <c r="D10" s="1" t="s">
        <v>5</v>
      </c>
      <c r="E10" s="13">
        <v>1</v>
      </c>
      <c r="F10" s="13">
        <v>600</v>
      </c>
      <c r="G10" s="17"/>
      <c r="H10" s="3">
        <f t="shared" si="0"/>
        <v>0</v>
      </c>
    </row>
    <row r="11" spans="2:8" ht="15" thickBot="1" x14ac:dyDescent="0.35">
      <c r="B11" s="44"/>
      <c r="C11" s="37"/>
      <c r="D11" s="1" t="s">
        <v>6</v>
      </c>
      <c r="E11" s="13">
        <v>1</v>
      </c>
      <c r="F11" s="13">
        <v>50</v>
      </c>
      <c r="G11" s="17"/>
      <c r="H11" s="3">
        <f t="shared" si="0"/>
        <v>0</v>
      </c>
    </row>
    <row r="12" spans="2:8" ht="21" customHeight="1" thickBot="1" x14ac:dyDescent="0.35">
      <c r="B12" s="45"/>
      <c r="C12" s="38"/>
      <c r="D12" s="1" t="s">
        <v>7</v>
      </c>
      <c r="E12" s="13">
        <v>1</v>
      </c>
      <c r="F12" s="13">
        <v>50</v>
      </c>
      <c r="G12" s="17"/>
      <c r="H12" s="3">
        <f t="shared" si="0"/>
        <v>0</v>
      </c>
    </row>
    <row r="13" spans="2:8" ht="15.75" customHeight="1" thickBot="1" x14ac:dyDescent="0.35">
      <c r="B13" s="47" t="s">
        <v>10</v>
      </c>
      <c r="C13" s="36" t="s">
        <v>36</v>
      </c>
      <c r="D13" s="1" t="s">
        <v>5</v>
      </c>
      <c r="E13" s="13">
        <v>1</v>
      </c>
      <c r="F13" s="13">
        <v>850</v>
      </c>
      <c r="G13" s="17"/>
      <c r="H13" s="3">
        <f t="shared" si="0"/>
        <v>0</v>
      </c>
    </row>
    <row r="14" spans="2:8" ht="15" thickBot="1" x14ac:dyDescent="0.35">
      <c r="B14" s="44"/>
      <c r="C14" s="37"/>
      <c r="D14" s="1" t="s">
        <v>6</v>
      </c>
      <c r="E14" s="13">
        <v>1</v>
      </c>
      <c r="F14" s="13">
        <v>50</v>
      </c>
      <c r="G14" s="17"/>
      <c r="H14" s="3">
        <f t="shared" si="0"/>
        <v>0</v>
      </c>
    </row>
    <row r="15" spans="2:8" ht="21" customHeight="1" thickBot="1" x14ac:dyDescent="0.35">
      <c r="B15" s="45"/>
      <c r="C15" s="38"/>
      <c r="D15" s="1" t="s">
        <v>7</v>
      </c>
      <c r="E15" s="13">
        <v>1</v>
      </c>
      <c r="F15" s="13">
        <v>50</v>
      </c>
      <c r="G15" s="17"/>
      <c r="H15" s="3">
        <f t="shared" si="0"/>
        <v>0</v>
      </c>
    </row>
    <row r="16" spans="2:8" ht="15" thickBot="1" x14ac:dyDescent="0.35">
      <c r="B16" s="39" t="s">
        <v>30</v>
      </c>
      <c r="C16" s="36" t="s">
        <v>11</v>
      </c>
      <c r="D16" s="1" t="s">
        <v>5</v>
      </c>
      <c r="E16" s="13">
        <v>1</v>
      </c>
      <c r="F16" s="13">
        <v>600</v>
      </c>
      <c r="G16" s="17"/>
      <c r="H16" s="3">
        <f t="shared" si="0"/>
        <v>0</v>
      </c>
    </row>
    <row r="17" spans="2:8" ht="15" thickBot="1" x14ac:dyDescent="0.35">
      <c r="B17" s="40"/>
      <c r="C17" s="37"/>
      <c r="D17" s="1" t="s">
        <v>6</v>
      </c>
      <c r="E17" s="13">
        <v>1</v>
      </c>
      <c r="F17" s="13">
        <v>50</v>
      </c>
      <c r="G17" s="17"/>
      <c r="H17" s="3">
        <f t="shared" si="0"/>
        <v>0</v>
      </c>
    </row>
    <row r="18" spans="2:8" ht="15" thickBot="1" x14ac:dyDescent="0.35">
      <c r="B18" s="40"/>
      <c r="C18" s="38"/>
      <c r="D18" s="1" t="s">
        <v>7</v>
      </c>
      <c r="E18" s="13">
        <v>2</v>
      </c>
      <c r="F18" s="13">
        <v>50</v>
      </c>
      <c r="G18" s="17"/>
      <c r="H18" s="3">
        <f t="shared" si="0"/>
        <v>0</v>
      </c>
    </row>
    <row r="19" spans="2:8" ht="15" thickBot="1" x14ac:dyDescent="0.35">
      <c r="B19" s="40"/>
      <c r="C19" s="36" t="s">
        <v>12</v>
      </c>
      <c r="D19" s="1" t="s">
        <v>5</v>
      </c>
      <c r="E19" s="13">
        <v>1</v>
      </c>
      <c r="F19" s="13">
        <v>150</v>
      </c>
      <c r="G19" s="17"/>
      <c r="H19" s="3">
        <f t="shared" si="0"/>
        <v>0</v>
      </c>
    </row>
    <row r="20" spans="2:8" ht="15" thickBot="1" x14ac:dyDescent="0.35">
      <c r="B20" s="40"/>
      <c r="C20" s="37"/>
      <c r="D20" s="1" t="s">
        <v>6</v>
      </c>
      <c r="E20" s="13">
        <v>1</v>
      </c>
      <c r="F20" s="13">
        <v>50</v>
      </c>
      <c r="G20" s="17"/>
      <c r="H20" s="3">
        <f t="shared" si="0"/>
        <v>0</v>
      </c>
    </row>
    <row r="21" spans="2:8" ht="21" customHeight="1" thickBot="1" x14ac:dyDescent="0.35">
      <c r="B21" s="40"/>
      <c r="C21" s="37"/>
      <c r="D21" s="1" t="s">
        <v>26</v>
      </c>
      <c r="E21" s="13">
        <v>4</v>
      </c>
      <c r="F21" s="13">
        <v>50</v>
      </c>
      <c r="G21" s="17"/>
      <c r="H21" s="3">
        <f t="shared" si="0"/>
        <v>0</v>
      </c>
    </row>
    <row r="22" spans="2:8" ht="15" thickBot="1" x14ac:dyDescent="0.35">
      <c r="B22" s="48"/>
      <c r="C22" s="38"/>
      <c r="D22" s="1" t="s">
        <v>27</v>
      </c>
      <c r="E22" s="13">
        <v>3</v>
      </c>
      <c r="F22" s="13">
        <v>50</v>
      </c>
      <c r="G22" s="17"/>
      <c r="H22" s="3">
        <f t="shared" si="0"/>
        <v>0</v>
      </c>
    </row>
    <row r="23" spans="2:8" ht="15" thickBot="1" x14ac:dyDescent="0.35">
      <c r="B23" s="47" t="s">
        <v>13</v>
      </c>
      <c r="C23" s="36" t="s">
        <v>11</v>
      </c>
      <c r="D23" s="1" t="s">
        <v>5</v>
      </c>
      <c r="E23" s="13">
        <v>1</v>
      </c>
      <c r="F23" s="13">
        <v>600</v>
      </c>
      <c r="G23" s="17"/>
      <c r="H23" s="3">
        <f t="shared" si="0"/>
        <v>0</v>
      </c>
    </row>
    <row r="24" spans="2:8" ht="16.95" customHeight="1" thickBot="1" x14ac:dyDescent="0.35">
      <c r="B24" s="44"/>
      <c r="C24" s="37"/>
      <c r="D24" s="1" t="s">
        <v>6</v>
      </c>
      <c r="E24" s="13">
        <v>1</v>
      </c>
      <c r="F24" s="13">
        <v>50</v>
      </c>
      <c r="G24" s="17"/>
      <c r="H24" s="3">
        <f t="shared" si="0"/>
        <v>0</v>
      </c>
    </row>
    <row r="25" spans="2:8" ht="15" thickBot="1" x14ac:dyDescent="0.35">
      <c r="B25" s="45"/>
      <c r="C25" s="38"/>
      <c r="D25" s="9" t="s">
        <v>7</v>
      </c>
      <c r="E25" s="14">
        <v>1</v>
      </c>
      <c r="F25" s="13">
        <v>50</v>
      </c>
      <c r="G25" s="17"/>
      <c r="H25" s="3">
        <f t="shared" si="0"/>
        <v>0</v>
      </c>
    </row>
    <row r="26" spans="2:8" ht="15.75" customHeight="1" thickBot="1" x14ac:dyDescent="0.35">
      <c r="B26" s="39" t="s">
        <v>14</v>
      </c>
      <c r="C26" s="41" t="s">
        <v>28</v>
      </c>
      <c r="D26" s="10" t="s">
        <v>5</v>
      </c>
      <c r="E26" s="15">
        <v>1</v>
      </c>
      <c r="F26" s="13">
        <v>600</v>
      </c>
      <c r="G26" s="17"/>
      <c r="H26" s="3">
        <f t="shared" si="0"/>
        <v>0</v>
      </c>
    </row>
    <row r="27" spans="2:8" ht="17.25" customHeight="1" thickBot="1" x14ac:dyDescent="0.35">
      <c r="B27" s="40"/>
      <c r="C27" s="42"/>
      <c r="D27" s="11" t="s">
        <v>6</v>
      </c>
      <c r="E27" s="13">
        <v>1</v>
      </c>
      <c r="F27" s="13">
        <v>50</v>
      </c>
      <c r="G27" s="17"/>
      <c r="H27" s="3">
        <f t="shared" si="0"/>
        <v>0</v>
      </c>
    </row>
    <row r="28" spans="2:8" ht="15" thickBot="1" x14ac:dyDescent="0.35">
      <c r="B28" s="40"/>
      <c r="C28" s="42"/>
      <c r="D28" s="12" t="s">
        <v>7</v>
      </c>
      <c r="E28" s="16">
        <v>1</v>
      </c>
      <c r="F28" s="13">
        <v>50</v>
      </c>
      <c r="G28" s="17"/>
      <c r="H28" s="3">
        <f t="shared" si="0"/>
        <v>0</v>
      </c>
    </row>
    <row r="29" spans="2:8" ht="15.75" customHeight="1" thickBot="1" x14ac:dyDescent="0.35">
      <c r="B29" s="33" t="s">
        <v>15</v>
      </c>
      <c r="C29" s="36" t="s">
        <v>29</v>
      </c>
      <c r="D29" s="1" t="s">
        <v>5</v>
      </c>
      <c r="E29" s="13">
        <v>1</v>
      </c>
      <c r="F29" s="13">
        <v>600</v>
      </c>
      <c r="G29" s="17"/>
      <c r="H29" s="3">
        <f t="shared" si="0"/>
        <v>0</v>
      </c>
    </row>
    <row r="30" spans="2:8" ht="15" thickBot="1" x14ac:dyDescent="0.35">
      <c r="B30" s="34"/>
      <c r="C30" s="37"/>
      <c r="D30" s="1" t="s">
        <v>16</v>
      </c>
      <c r="E30" s="13">
        <v>1</v>
      </c>
      <c r="F30" s="13">
        <v>50</v>
      </c>
      <c r="G30" s="17"/>
      <c r="H30" s="3">
        <f t="shared" si="0"/>
        <v>0</v>
      </c>
    </row>
    <row r="31" spans="2:8" ht="15" thickBot="1" x14ac:dyDescent="0.35">
      <c r="B31" s="34"/>
      <c r="C31" s="38"/>
      <c r="D31" s="1" t="s">
        <v>7</v>
      </c>
      <c r="E31" s="13">
        <v>1</v>
      </c>
      <c r="F31" s="13">
        <v>50</v>
      </c>
      <c r="G31" s="17"/>
      <c r="H31" s="3">
        <f t="shared" si="0"/>
        <v>0</v>
      </c>
    </row>
    <row r="32" spans="2:8" ht="21" customHeight="1" thickBot="1" x14ac:dyDescent="0.35">
      <c r="B32" s="34"/>
      <c r="C32" s="36" t="s">
        <v>17</v>
      </c>
      <c r="D32" s="1" t="s">
        <v>5</v>
      </c>
      <c r="E32" s="13">
        <v>1</v>
      </c>
      <c r="F32" s="13">
        <v>150</v>
      </c>
      <c r="G32" s="17"/>
      <c r="H32" s="3">
        <f t="shared" si="0"/>
        <v>0</v>
      </c>
    </row>
    <row r="33" spans="2:8" ht="15" thickBot="1" x14ac:dyDescent="0.35">
      <c r="B33" s="34"/>
      <c r="C33" s="37"/>
      <c r="D33" s="1" t="s">
        <v>16</v>
      </c>
      <c r="E33" s="13">
        <v>1</v>
      </c>
      <c r="F33" s="13">
        <v>50</v>
      </c>
      <c r="G33" s="17"/>
      <c r="H33" s="3">
        <f t="shared" si="0"/>
        <v>0</v>
      </c>
    </row>
    <row r="34" spans="2:8" ht="15" thickBot="1" x14ac:dyDescent="0.35">
      <c r="B34" s="34"/>
      <c r="C34" s="37"/>
      <c r="D34" s="1" t="s">
        <v>26</v>
      </c>
      <c r="E34" s="13">
        <v>4</v>
      </c>
      <c r="F34" s="13">
        <v>50</v>
      </c>
      <c r="G34" s="17"/>
      <c r="H34" s="3">
        <f t="shared" si="0"/>
        <v>0</v>
      </c>
    </row>
    <row r="35" spans="2:8" ht="21" customHeight="1" thickBot="1" x14ac:dyDescent="0.35">
      <c r="B35" s="35"/>
      <c r="C35" s="38"/>
      <c r="D35" s="1" t="s">
        <v>27</v>
      </c>
      <c r="E35" s="13">
        <v>3</v>
      </c>
      <c r="F35" s="13">
        <v>50</v>
      </c>
      <c r="G35" s="17"/>
      <c r="H35" s="3">
        <f t="shared" si="0"/>
        <v>0</v>
      </c>
    </row>
    <row r="36" spans="2:8" ht="15" thickBot="1" x14ac:dyDescent="0.35">
      <c r="B36" s="33" t="s">
        <v>18</v>
      </c>
      <c r="C36" s="36" t="s">
        <v>19</v>
      </c>
      <c r="D36" s="1" t="s">
        <v>5</v>
      </c>
      <c r="E36" s="13">
        <v>1</v>
      </c>
      <c r="F36" s="13">
        <v>600</v>
      </c>
      <c r="G36" s="17"/>
      <c r="H36" s="3">
        <f t="shared" si="0"/>
        <v>0</v>
      </c>
    </row>
    <row r="37" spans="2:8" ht="15" thickBot="1" x14ac:dyDescent="0.35">
      <c r="B37" s="34"/>
      <c r="C37" s="37"/>
      <c r="D37" s="1" t="s">
        <v>16</v>
      </c>
      <c r="E37" s="13">
        <v>1</v>
      </c>
      <c r="F37" s="13">
        <v>50</v>
      </c>
      <c r="G37" s="17"/>
      <c r="H37" s="3">
        <f t="shared" si="0"/>
        <v>0</v>
      </c>
    </row>
    <row r="38" spans="2:8" ht="21" customHeight="1" thickBot="1" x14ac:dyDescent="0.35">
      <c r="B38" s="35"/>
      <c r="C38" s="38"/>
      <c r="D38" s="1" t="s">
        <v>7</v>
      </c>
      <c r="E38" s="13">
        <v>1</v>
      </c>
      <c r="F38" s="13">
        <v>50</v>
      </c>
      <c r="G38" s="17"/>
      <c r="H38" s="3">
        <f t="shared" si="0"/>
        <v>0</v>
      </c>
    </row>
    <row r="39" spans="2:8" ht="15" thickBot="1" x14ac:dyDescent="0.35">
      <c r="B39" s="33" t="s">
        <v>20</v>
      </c>
      <c r="C39" s="36" t="s">
        <v>19</v>
      </c>
      <c r="D39" s="1" t="s">
        <v>5</v>
      </c>
      <c r="E39" s="13">
        <v>1</v>
      </c>
      <c r="F39" s="13">
        <v>600</v>
      </c>
      <c r="G39" s="17"/>
      <c r="H39" s="3">
        <f t="shared" si="0"/>
        <v>0</v>
      </c>
    </row>
    <row r="40" spans="2:8" ht="15" thickBot="1" x14ac:dyDescent="0.35">
      <c r="B40" s="34"/>
      <c r="C40" s="37"/>
      <c r="D40" s="1" t="s">
        <v>16</v>
      </c>
      <c r="E40" s="13">
        <v>1</v>
      </c>
      <c r="F40" s="13">
        <v>50</v>
      </c>
      <c r="G40" s="17"/>
      <c r="H40" s="3">
        <f t="shared" si="0"/>
        <v>0</v>
      </c>
    </row>
    <row r="41" spans="2:8" ht="15.75" customHeight="1" thickBot="1" x14ac:dyDescent="0.35">
      <c r="B41" s="35"/>
      <c r="C41" s="38"/>
      <c r="D41" s="1" t="s">
        <v>7</v>
      </c>
      <c r="E41" s="13">
        <v>1</v>
      </c>
      <c r="F41" s="13">
        <v>50</v>
      </c>
      <c r="G41" s="17"/>
      <c r="H41" s="3">
        <f t="shared" si="0"/>
        <v>0</v>
      </c>
    </row>
    <row r="42" spans="2:8" ht="15" thickBot="1" x14ac:dyDescent="0.35">
      <c r="B42" s="33" t="s">
        <v>21</v>
      </c>
      <c r="C42" s="36" t="s">
        <v>19</v>
      </c>
      <c r="D42" s="1" t="s">
        <v>5</v>
      </c>
      <c r="E42" s="13">
        <v>1</v>
      </c>
      <c r="F42" s="13">
        <v>600</v>
      </c>
      <c r="G42" s="17"/>
      <c r="H42" s="3">
        <f t="shared" si="0"/>
        <v>0</v>
      </c>
    </row>
    <row r="43" spans="2:8" ht="15" thickBot="1" x14ac:dyDescent="0.35">
      <c r="B43" s="34"/>
      <c r="C43" s="37"/>
      <c r="D43" s="1" t="s">
        <v>16</v>
      </c>
      <c r="E43" s="13">
        <v>1</v>
      </c>
      <c r="F43" s="13">
        <v>50</v>
      </c>
      <c r="G43" s="17"/>
      <c r="H43" s="3">
        <f t="shared" si="0"/>
        <v>0</v>
      </c>
    </row>
    <row r="44" spans="2:8" ht="23.25" customHeight="1" thickBot="1" x14ac:dyDescent="0.35">
      <c r="B44" s="35"/>
      <c r="C44" s="38"/>
      <c r="D44" s="1" t="s">
        <v>7</v>
      </c>
      <c r="E44" s="13">
        <v>1</v>
      </c>
      <c r="F44" s="13">
        <v>50</v>
      </c>
      <c r="G44" s="17"/>
      <c r="H44" s="3">
        <f t="shared" si="0"/>
        <v>0</v>
      </c>
    </row>
    <row r="45" spans="2:8" ht="28.95" customHeight="1" thickBot="1" x14ac:dyDescent="0.35">
      <c r="B45" s="33" t="s">
        <v>22</v>
      </c>
      <c r="C45" s="36" t="s">
        <v>17</v>
      </c>
      <c r="D45" s="1" t="s">
        <v>5</v>
      </c>
      <c r="E45" s="13">
        <v>1</v>
      </c>
      <c r="F45" s="13">
        <v>250</v>
      </c>
      <c r="G45" s="17"/>
      <c r="H45" s="3">
        <f t="shared" si="0"/>
        <v>0</v>
      </c>
    </row>
    <row r="46" spans="2:8" ht="21" customHeight="1" thickBot="1" x14ac:dyDescent="0.35">
      <c r="B46" s="34"/>
      <c r="C46" s="37"/>
      <c r="D46" s="1" t="s">
        <v>16</v>
      </c>
      <c r="E46" s="13">
        <v>1</v>
      </c>
      <c r="F46" s="13">
        <v>50</v>
      </c>
      <c r="G46" s="17"/>
      <c r="H46" s="3">
        <f t="shared" si="0"/>
        <v>0</v>
      </c>
    </row>
    <row r="47" spans="2:8" ht="19.2" customHeight="1" thickBot="1" x14ac:dyDescent="0.35">
      <c r="B47" s="34"/>
      <c r="C47" s="37"/>
      <c r="D47" s="1" t="s">
        <v>26</v>
      </c>
      <c r="E47" s="13">
        <v>4</v>
      </c>
      <c r="F47" s="13">
        <v>50</v>
      </c>
      <c r="G47" s="17"/>
      <c r="H47" s="3">
        <f t="shared" si="0"/>
        <v>0</v>
      </c>
    </row>
    <row r="48" spans="2:8" ht="19.2" customHeight="1" thickBot="1" x14ac:dyDescent="0.35">
      <c r="B48" s="35"/>
      <c r="C48" s="38"/>
      <c r="D48" s="1" t="s">
        <v>27</v>
      </c>
      <c r="E48" s="13">
        <v>3</v>
      </c>
      <c r="F48" s="13">
        <v>50</v>
      </c>
      <c r="G48" s="17"/>
      <c r="H48" s="3">
        <f t="shared" si="0"/>
        <v>0</v>
      </c>
    </row>
    <row r="49" spans="2:8" ht="28.5" customHeight="1" thickBot="1" x14ac:dyDescent="0.35">
      <c r="B49" s="30" t="s">
        <v>33</v>
      </c>
      <c r="C49" s="31"/>
      <c r="D49" s="32"/>
      <c r="E49" s="2">
        <v>2</v>
      </c>
      <c r="F49" s="2">
        <v>1675</v>
      </c>
      <c r="G49" s="17"/>
      <c r="H49" s="3">
        <f t="shared" si="0"/>
        <v>0</v>
      </c>
    </row>
    <row r="50" spans="2:8" ht="30" customHeight="1" thickBot="1" x14ac:dyDescent="0.35">
      <c r="B50" s="30" t="s">
        <v>34</v>
      </c>
      <c r="C50" s="31"/>
      <c r="D50" s="32"/>
      <c r="E50" s="2">
        <v>10</v>
      </c>
      <c r="F50" s="2">
        <v>375</v>
      </c>
      <c r="G50" s="17"/>
      <c r="H50" s="3">
        <f t="shared" si="0"/>
        <v>0</v>
      </c>
    </row>
    <row r="51" spans="2:8" ht="20.399999999999999" customHeight="1" thickBot="1" x14ac:dyDescent="0.35">
      <c r="B51" s="21" t="s">
        <v>40</v>
      </c>
      <c r="C51" s="22"/>
      <c r="D51" s="23"/>
      <c r="E51" s="2">
        <v>2</v>
      </c>
      <c r="F51" s="2">
        <v>900</v>
      </c>
      <c r="G51" s="17"/>
      <c r="H51" s="3">
        <f>+G51*E51*2</f>
        <v>0</v>
      </c>
    </row>
    <row r="52" spans="2:8" ht="20.399999999999999" customHeight="1" thickBot="1" x14ac:dyDescent="0.35">
      <c r="B52" s="21" t="s">
        <v>41</v>
      </c>
      <c r="C52" s="22"/>
      <c r="D52" s="23"/>
      <c r="E52" s="2">
        <v>14</v>
      </c>
      <c r="F52" s="2">
        <v>1200</v>
      </c>
      <c r="G52" s="17"/>
      <c r="H52" s="3">
        <f>+G52*E52</f>
        <v>0</v>
      </c>
    </row>
    <row r="53" spans="2:8" ht="21.6" customHeight="1" thickBot="1" x14ac:dyDescent="0.35">
      <c r="B53" s="24" t="s">
        <v>43</v>
      </c>
      <c r="C53" s="25"/>
      <c r="D53" s="25"/>
      <c r="E53" s="25"/>
      <c r="F53" s="25"/>
      <c r="G53" s="26"/>
      <c r="H53" s="4">
        <f>SUM(H3:H52)</f>
        <v>0</v>
      </c>
    </row>
    <row r="54" spans="2:8" ht="20.25" customHeight="1" thickBot="1" x14ac:dyDescent="0.35">
      <c r="B54" s="24" t="s">
        <v>23</v>
      </c>
      <c r="C54" s="25"/>
      <c r="D54" s="25"/>
      <c r="E54" s="25"/>
      <c r="F54" s="25"/>
      <c r="G54" s="26"/>
      <c r="H54" s="4">
        <f>+H53*0.21</f>
        <v>0</v>
      </c>
    </row>
    <row r="55" spans="2:8" ht="21.75" customHeight="1" thickBot="1" x14ac:dyDescent="0.35">
      <c r="B55" s="24" t="s">
        <v>44</v>
      </c>
      <c r="C55" s="25"/>
      <c r="D55" s="25"/>
      <c r="E55" s="25"/>
      <c r="F55" s="25"/>
      <c r="G55" s="26"/>
      <c r="H55" s="4">
        <f>+H54+H53</f>
        <v>0</v>
      </c>
    </row>
    <row r="56" spans="2:8" ht="24.6" customHeight="1" thickBot="1" x14ac:dyDescent="0.35">
      <c r="B56" s="27" t="s">
        <v>31</v>
      </c>
      <c r="C56" s="28"/>
      <c r="D56" s="28"/>
      <c r="E56" s="28"/>
      <c r="F56" s="28"/>
      <c r="G56" s="28"/>
      <c r="H56" s="29"/>
    </row>
    <row r="57" spans="2:8" ht="30" customHeight="1" thickBot="1" x14ac:dyDescent="0.35">
      <c r="B57" s="18" t="s">
        <v>32</v>
      </c>
      <c r="C57" s="19"/>
      <c r="D57" s="19"/>
      <c r="E57" s="19"/>
      <c r="F57" s="19"/>
      <c r="G57" s="19"/>
      <c r="H57" s="20"/>
    </row>
    <row r="58" spans="2:8" ht="24" customHeight="1" thickBot="1" x14ac:dyDescent="0.35">
      <c r="B58" s="18" t="s">
        <v>45</v>
      </c>
      <c r="C58" s="19"/>
      <c r="D58" s="19"/>
      <c r="E58" s="19"/>
      <c r="F58" s="19"/>
      <c r="G58" s="19"/>
      <c r="H58" s="20"/>
    </row>
    <row r="59" spans="2:8" ht="30" customHeight="1" thickBot="1" x14ac:dyDescent="0.35">
      <c r="B59" s="18" t="s">
        <v>35</v>
      </c>
      <c r="C59" s="19"/>
      <c r="D59" s="19"/>
      <c r="E59" s="19"/>
      <c r="F59" s="19"/>
      <c r="G59" s="19"/>
      <c r="H59" s="20"/>
    </row>
    <row r="60" spans="2:8" ht="30" customHeight="1" thickBot="1" x14ac:dyDescent="0.35">
      <c r="B60" s="18" t="s">
        <v>37</v>
      </c>
      <c r="C60" s="19"/>
      <c r="D60" s="19"/>
      <c r="E60" s="19"/>
      <c r="F60" s="19"/>
      <c r="G60" s="19"/>
      <c r="H60" s="20"/>
    </row>
  </sheetData>
  <sheetProtection algorithmName="SHA-512" hashValue="WpyvPEqjJET2wJraTHckyPXLcuxohknU4BNzsfjfSfTkG9E/2Uc7Y5NFZAOIzs3ZpbZvGjuObVGLT48KpBHl4A==" saltValue="KrGrpyap5dwAy1aABjMwtw==" spinCount="100000" sheet="1" objects="1" scenarios="1" selectLockedCells="1"/>
  <mergeCells count="37">
    <mergeCell ref="B26:B28"/>
    <mergeCell ref="C26:C28"/>
    <mergeCell ref="B3:B9"/>
    <mergeCell ref="C3:C5"/>
    <mergeCell ref="C6:C9"/>
    <mergeCell ref="B10:B12"/>
    <mergeCell ref="C10:C12"/>
    <mergeCell ref="B13:B15"/>
    <mergeCell ref="C13:C15"/>
    <mergeCell ref="B16:B22"/>
    <mergeCell ref="C16:C18"/>
    <mergeCell ref="C19:C22"/>
    <mergeCell ref="B23:B25"/>
    <mergeCell ref="C23:C25"/>
    <mergeCell ref="B50:D50"/>
    <mergeCell ref="B29:B35"/>
    <mergeCell ref="C29:C31"/>
    <mergeCell ref="C32:C35"/>
    <mergeCell ref="B36:B38"/>
    <mergeCell ref="C36:C38"/>
    <mergeCell ref="B39:B41"/>
    <mergeCell ref="C39:C41"/>
    <mergeCell ref="B42:B44"/>
    <mergeCell ref="C42:C44"/>
    <mergeCell ref="B45:B48"/>
    <mergeCell ref="C45:C48"/>
    <mergeCell ref="B49:D49"/>
    <mergeCell ref="B60:H60"/>
    <mergeCell ref="B51:D51"/>
    <mergeCell ref="B52:D52"/>
    <mergeCell ref="B53:G53"/>
    <mergeCell ref="B54:G54"/>
    <mergeCell ref="B55:G55"/>
    <mergeCell ref="B58:H58"/>
    <mergeCell ref="B56:H56"/>
    <mergeCell ref="B57:H57"/>
    <mergeCell ref="B59:H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2024-04-03T07:23:35Z</dcterms:created>
  <dcterms:modified xsi:type="dcterms:W3CDTF">2024-04-18T10:52:41Z</dcterms:modified>
</cp:coreProperties>
</file>