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425"/>
  <workbookPr filterPrivacy="1" defaultThemeVersion="124226"/>
  <xr:revisionPtr revIDLastSave="0" documentId="13_ncr:1_{18E49AD1-56B6-4B79-B2C5-101ADA6B3033}" xr6:coauthVersionLast="47" xr6:coauthVersionMax="47" xr10:uidLastSave="{00000000-0000-0000-0000-000000000000}"/>
  <bookViews>
    <workbookView xWindow="-109" yWindow="-109" windowWidth="26301" windowHeight="14305" xr2:uid="{00000000-000D-0000-FFFF-FFFF00000000}"/>
  </bookViews>
  <sheets>
    <sheet name="ANEXO III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9" i="1" l="1"/>
  <c r="H10" i="1"/>
  <c r="H11" i="1"/>
  <c r="H12" i="1"/>
  <c r="H13" i="1"/>
  <c r="H14" i="1"/>
  <c r="H15" i="1"/>
  <c r="H16" i="1"/>
  <c r="H6" i="1"/>
  <c r="H7" i="1"/>
  <c r="H8" i="1"/>
  <c r="H3" i="1"/>
  <c r="H4" i="1"/>
  <c r="H2" i="1"/>
  <c r="H5" i="1" l="1"/>
  <c r="H17" i="1"/>
  <c r="H18" i="1"/>
  <c r="H19" i="1" l="1"/>
  <c r="H20" i="1" l="1"/>
  <c r="H21" i="1" s="1"/>
</calcChain>
</file>

<file path=xl/sharedStrings.xml><?xml version="1.0" encoding="utf-8"?>
<sst xmlns="http://schemas.openxmlformats.org/spreadsheetml/2006/main" count="44" uniqueCount="28">
  <si>
    <t>DENOMINACIÓN</t>
  </si>
  <si>
    <t>VALOR OFERTADO</t>
  </si>
  <si>
    <t>UN</t>
  </si>
  <si>
    <t>REF. INTERNA DE METRO</t>
  </si>
  <si>
    <t>IMPORTE TOTAL (SIN IVA)</t>
  </si>
  <si>
    <t>IMPORTE DEL IVA</t>
  </si>
  <si>
    <t>IMPORTE TOTAL OFERTADO CON IVA</t>
  </si>
  <si>
    <t>POS.</t>
  </si>
  <si>
    <t>PRECIO UNITARIO</t>
  </si>
  <si>
    <t>CONEXION RIGIDA ESPEC. 8 18X3 E268,5 CU</t>
  </si>
  <si>
    <t>CONEXION DE SALIDA 18X3</t>
  </si>
  <si>
    <t>CONEXION RIGIDA Y RECTA 8 18X3 E51 CU</t>
  </si>
  <si>
    <t>CONEXION RIGIDA Y RECTA 8 18X3 E69 CU</t>
  </si>
  <si>
    <t>TUBO EPDM 9X14 220103</t>
  </si>
  <si>
    <t>TUBO EPDM 9X14 220104</t>
  </si>
  <si>
    <t>CONECTOR HIDRAULICO 280308</t>
  </si>
  <si>
    <t>ACOPLADOR SIN VALVULA 214278</t>
  </si>
  <si>
    <t>SUJETACABLES 216704</t>
  </si>
  <si>
    <t>BOQUILLA 215557</t>
  </si>
  <si>
    <t>TUBO EPDM 9X14 220106</t>
  </si>
  <si>
    <t>TUBO EPDM 9X14 220107</t>
  </si>
  <si>
    <t>TUBO EPDM 9X14 220108</t>
  </si>
  <si>
    <t>TUBO EPDM 9X14 220105</t>
  </si>
  <si>
    <t>TUBO EPDM 9X14X24 218691</t>
  </si>
  <si>
    <t>TUBO EPDM 9X14 220109</t>
  </si>
  <si>
    <t>TUBO EPDM 220110</t>
  </si>
  <si>
    <t>CANTIDAD
ESTIMADA
(24 MESES)</t>
  </si>
  <si>
    <t>PRECIO UNITARIO MÁXIMO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</si>
</sst>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8" formatCode="#,##0.00\ &quot;€&quot;;[Red]\-#,##0.00\ &quot;€&quot;"/>
    <numFmt numFmtId="44" formatCode="_-* #,##0.00\ &quot;€&quot;_-;\-* #,##0.00\ &quot;€&quot;_-;_-* &quot;-&quot;??\ &quot;€&quot;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FFFF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rgb="FF00000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17365D"/>
        <bgColor indexed="64"/>
      </patternFill>
    </fill>
    <fill>
      <patternFill patternType="solid">
        <fgColor theme="4" tint="0.79998168889431442"/>
        <bgColor indexed="64"/>
      </patternFill>
    </fill>
  </fills>
  <borders count="13">
    <border>
      <left/>
      <right/>
      <top/>
      <bottom/>
      <diagonal/>
    </border>
    <border>
      <left style="medium">
        <color rgb="FF4F81BD"/>
      </left>
      <right/>
      <top style="medium">
        <color rgb="FF4F81BD"/>
      </top>
      <bottom/>
      <diagonal/>
    </border>
    <border>
      <left style="medium">
        <color rgb="FF4F81BD"/>
      </left>
      <right style="medium">
        <color rgb="FF4F81BD"/>
      </right>
      <top style="medium">
        <color rgb="FF4F81BD"/>
      </top>
      <bottom/>
      <diagonal/>
    </border>
    <border>
      <left/>
      <right/>
      <top style="medium">
        <color rgb="FF4F81BD"/>
      </top>
      <bottom/>
      <diagonal/>
    </border>
    <border>
      <left style="medium">
        <color rgb="FF4F81BD"/>
      </left>
      <right/>
      <top style="medium">
        <color rgb="FF4F81BD"/>
      </top>
      <bottom style="medium">
        <color rgb="FF4F81BD"/>
      </bottom>
      <diagonal/>
    </border>
    <border>
      <left style="medium">
        <color rgb="FF4F81BD"/>
      </left>
      <right style="medium">
        <color rgb="FF4F81BD"/>
      </right>
      <top style="medium">
        <color rgb="FF4F81BD"/>
      </top>
      <bottom style="medium">
        <color rgb="FF4F81BD"/>
      </bottom>
      <diagonal/>
    </border>
    <border>
      <left/>
      <right/>
      <top style="medium">
        <color rgb="FF4F81BD"/>
      </top>
      <bottom style="medium">
        <color rgb="FF4F81BD"/>
      </bottom>
      <diagonal/>
    </border>
    <border>
      <left/>
      <right style="medium">
        <color rgb="FF4F81BD"/>
      </right>
      <top style="medium">
        <color rgb="FF4F81BD"/>
      </top>
      <bottom/>
      <diagonal/>
    </border>
    <border>
      <left style="medium">
        <color rgb="FF4F81BD"/>
      </left>
      <right/>
      <top/>
      <bottom style="medium">
        <color rgb="FF4F81BD"/>
      </bottom>
      <diagonal/>
    </border>
    <border>
      <left style="medium">
        <color theme="4"/>
      </left>
      <right style="medium">
        <color theme="4"/>
      </right>
      <top style="medium">
        <color theme="4"/>
      </top>
      <bottom style="medium">
        <color theme="4"/>
      </bottom>
      <diagonal/>
    </border>
    <border>
      <left style="medium">
        <color theme="4"/>
      </left>
      <right style="medium">
        <color theme="4"/>
      </right>
      <top style="medium">
        <color theme="4"/>
      </top>
      <bottom/>
      <diagonal/>
    </border>
    <border>
      <left/>
      <right/>
      <top/>
      <bottom style="medium">
        <color rgb="FF4F81BD"/>
      </bottom>
      <diagonal/>
    </border>
    <border>
      <left/>
      <right style="medium">
        <color theme="4"/>
      </right>
      <top style="medium">
        <color theme="4"/>
      </top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0">
    <xf numFmtId="0" fontId="0" fillId="0" borderId="0" xfId="0"/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44" fontId="0" fillId="0" borderId="9" xfId="1" applyFont="1" applyBorder="1" applyAlignment="1" applyProtection="1">
      <alignment horizontal="center" vertical="center" wrapText="1"/>
      <protection locked="0"/>
    </xf>
    <xf numFmtId="0" fontId="0" fillId="3" borderId="10" xfId="0" applyFill="1" applyBorder="1" applyAlignment="1">
      <alignment horizontal="center" vertical="center"/>
    </xf>
    <xf numFmtId="44" fontId="0" fillId="0" borderId="0" xfId="0" applyNumberFormat="1"/>
    <xf numFmtId="0" fontId="0" fillId="3" borderId="12" xfId="0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44" fontId="0" fillId="3" borderId="9" xfId="1" applyFont="1" applyFill="1" applyBorder="1" applyAlignment="1" applyProtection="1">
      <alignment horizontal="center" vertical="center" wrapText="1"/>
    </xf>
    <xf numFmtId="44" fontId="2" fillId="3" borderId="5" xfId="1" applyFont="1" applyFill="1" applyBorder="1" applyAlignment="1" applyProtection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/>
    </xf>
    <xf numFmtId="0" fontId="5" fillId="3" borderId="5" xfId="0" applyFont="1" applyFill="1" applyBorder="1" applyAlignment="1">
      <alignment vertical="center"/>
    </xf>
    <xf numFmtId="8" fontId="0" fillId="3" borderId="10" xfId="0" applyNumberForma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3" fillId="2" borderId="8" xfId="0" applyFont="1" applyFill="1" applyBorder="1" applyAlignment="1">
      <alignment horizontal="right" vertical="center" wrapText="1"/>
    </xf>
    <xf numFmtId="0" fontId="3" fillId="2" borderId="11" xfId="0" applyFont="1" applyFill="1" applyBorder="1" applyAlignment="1">
      <alignment horizontal="right" vertical="center" wrapText="1"/>
    </xf>
    <xf numFmtId="0" fontId="3" fillId="2" borderId="4" xfId="0" applyFont="1" applyFill="1" applyBorder="1" applyAlignment="1">
      <alignment horizontal="right" vertical="center" wrapText="1"/>
    </xf>
    <xf numFmtId="0" fontId="3" fillId="2" borderId="6" xfId="0" applyFont="1" applyFill="1" applyBorder="1" applyAlignment="1">
      <alignment horizontal="right" vertical="center" wrapText="1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22</xdr:row>
      <xdr:rowOff>0</xdr:rowOff>
    </xdr:from>
    <xdr:to>
      <xdr:col>7</xdr:col>
      <xdr:colOff>1106954</xdr:colOff>
      <xdr:row>32</xdr:row>
      <xdr:rowOff>144780</xdr:rowOff>
    </xdr:to>
    <xdr:sp macro="" textlink="">
      <xdr:nvSpPr>
        <xdr:cNvPr id="5" name="1 CuadroTexto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/>
      </xdr:nvSpPr>
      <xdr:spPr>
        <a:xfrm>
          <a:off x="266700" y="4960620"/>
          <a:ext cx="8719334" cy="1973580"/>
        </a:xfrm>
        <a:prstGeom prst="rect">
          <a:avLst/>
        </a:prstGeom>
        <a:ln/>
      </xdr:spPr>
      <xdr:style>
        <a:lnRef idx="1">
          <a:schemeClr val="accent1"/>
        </a:lnRef>
        <a:fillRef idx="2">
          <a:schemeClr val="accent1"/>
        </a:fillRef>
        <a:effectRef idx="1">
          <a:schemeClr val="accent1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" sz="1100" b="1" u="sng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A tener en cuenta para la correcta cumplimentación</a:t>
          </a:r>
          <a:r>
            <a:rPr lang="es-ES" sz="1100" b="1" u="sng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 de la oferta:</a:t>
          </a:r>
        </a:p>
        <a:p>
          <a:endParaRPr lang="es-ES" sz="1100" b="1" u="sng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  <a:p>
          <a:r>
            <a:rPr lang="es-ES" sz="1100" b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- No se admitirán ofertas con precios unitarios con más de dos cifras decimales. Sola</a:t>
          </a:r>
          <a:r>
            <a:rPr lang="es-ES" sz="1100" b="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mente se rellenará la columna "G", la tabla está preparada para calcular el importe total.</a:t>
          </a:r>
        </a:p>
        <a:p>
          <a:endParaRPr lang="es-ES" sz="1100" b="0" baseline="0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  <a:p>
          <a:r>
            <a:rPr lang="es-ES" sz="1100" b="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- El precio unitario ofertado no podrá ser superior al precio unitario máximo.</a:t>
          </a:r>
          <a:endParaRPr lang="es-ES" sz="1100" b="0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  <a:p>
          <a:endParaRPr lang="es-ES" b="0">
            <a:solidFill>
              <a:sysClr val="windowText" lastClr="000000"/>
            </a:solidFill>
            <a:effectLst/>
          </a:endParaRPr>
        </a:p>
        <a:p>
          <a:r>
            <a:rPr lang="es-ES" sz="1100" b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- En el precio deberán estar incluidos portes, embalajes, seguros, GG y BI, así como</a:t>
          </a:r>
          <a:r>
            <a:rPr lang="es-ES" sz="1100" b="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 cualquier otro coste exceptuando el IVA.</a:t>
          </a:r>
          <a:endParaRPr lang="es-ES" sz="1100" b="0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  <a:p>
          <a:endParaRPr lang="es-ES" b="0">
            <a:solidFill>
              <a:sysClr val="windowText" lastClr="000000"/>
            </a:solidFill>
            <a:effectLst/>
          </a:endParaRPr>
        </a:p>
        <a:p>
          <a:r>
            <a:rPr lang="es-ES" b="0">
              <a:solidFill>
                <a:sysClr val="windowText" lastClr="000000"/>
              </a:solidFill>
              <a:effectLst/>
            </a:rPr>
            <a:t>- Durante</a:t>
          </a:r>
          <a:r>
            <a:rPr lang="es-ES" b="0" baseline="0">
              <a:solidFill>
                <a:sysClr val="windowText" lastClr="000000"/>
              </a:solidFill>
              <a:effectLst/>
            </a:rPr>
            <a:t> el periodo de validez del contrato no se admitirá revisión de precio alguna.</a:t>
          </a:r>
        </a:p>
        <a:p>
          <a:endParaRPr lang="es-ES" b="0">
            <a:solidFill>
              <a:sysClr val="windowText" lastClr="000000"/>
            </a:solidFill>
            <a:effectLst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1"/>
  <sheetViews>
    <sheetView tabSelected="1" zoomScaleNormal="100" workbookViewId="0">
      <pane ySplit="1" topLeftCell="A2" activePane="bottomLeft" state="frozen"/>
      <selection pane="bottomLeft" activeCell="C6" sqref="C6"/>
    </sheetView>
  </sheetViews>
  <sheetFormatPr baseColWidth="10" defaultColWidth="11.5" defaultRowHeight="14.3" x14ac:dyDescent="0.25"/>
  <cols>
    <col min="1" max="1" width="5" bestFit="1" customWidth="1"/>
    <col min="2" max="2" width="12.875" customWidth="1"/>
    <col min="3" max="3" width="47.375" customWidth="1"/>
    <col min="4" max="4" width="9.375" customWidth="1"/>
    <col min="5" max="5" width="9.5" customWidth="1"/>
    <col min="6" max="6" width="12.5" customWidth="1"/>
    <col min="7" max="7" width="18.5" customWidth="1"/>
    <col min="8" max="8" width="25.125" customWidth="1"/>
  </cols>
  <sheetData>
    <row r="1" spans="1:10" ht="67.25" customHeight="1" thickBot="1" x14ac:dyDescent="0.3">
      <c r="A1" s="7" t="s">
        <v>7</v>
      </c>
      <c r="B1" s="1" t="s">
        <v>3</v>
      </c>
      <c r="C1" s="2" t="s">
        <v>0</v>
      </c>
      <c r="D1" s="14" t="s">
        <v>26</v>
      </c>
      <c r="E1" s="15"/>
      <c r="F1" s="1" t="s">
        <v>27</v>
      </c>
      <c r="G1" s="1" t="s">
        <v>8</v>
      </c>
      <c r="H1" s="1" t="s">
        <v>1</v>
      </c>
    </row>
    <row r="2" spans="1:10" ht="14.95" thickBot="1" x14ac:dyDescent="0.3">
      <c r="A2" s="10">
        <v>1</v>
      </c>
      <c r="B2" s="11">
        <v>381449</v>
      </c>
      <c r="C2" s="12" t="s">
        <v>9</v>
      </c>
      <c r="D2" s="6">
        <v>18</v>
      </c>
      <c r="E2" s="4" t="s">
        <v>2</v>
      </c>
      <c r="F2" s="13">
        <v>340</v>
      </c>
      <c r="G2" s="3">
        <v>0</v>
      </c>
      <c r="H2" s="8">
        <f>G2*D2</f>
        <v>0</v>
      </c>
      <c r="J2" s="5"/>
    </row>
    <row r="3" spans="1:10" ht="14.95" thickBot="1" x14ac:dyDescent="0.3">
      <c r="A3" s="10">
        <v>2</v>
      </c>
      <c r="B3" s="11">
        <v>381450</v>
      </c>
      <c r="C3" s="12" t="s">
        <v>10</v>
      </c>
      <c r="D3" s="6">
        <v>18</v>
      </c>
      <c r="E3" s="4" t="s">
        <v>2</v>
      </c>
      <c r="F3" s="13">
        <v>108</v>
      </c>
      <c r="G3" s="3">
        <v>0</v>
      </c>
      <c r="H3" s="8">
        <f>G3*D3</f>
        <v>0</v>
      </c>
      <c r="J3" s="5"/>
    </row>
    <row r="4" spans="1:10" ht="14.95" thickBot="1" x14ac:dyDescent="0.3">
      <c r="A4" s="10">
        <v>3</v>
      </c>
      <c r="B4" s="11">
        <v>381451</v>
      </c>
      <c r="C4" s="12" t="s">
        <v>11</v>
      </c>
      <c r="D4" s="6">
        <v>120</v>
      </c>
      <c r="E4" s="4" t="s">
        <v>2</v>
      </c>
      <c r="F4" s="13">
        <v>15</v>
      </c>
      <c r="G4" s="3">
        <v>0</v>
      </c>
      <c r="H4" s="8">
        <f t="shared" ref="H4:H18" si="0">G4*D4</f>
        <v>0</v>
      </c>
      <c r="J4" s="5"/>
    </row>
    <row r="5" spans="1:10" ht="14.95" thickBot="1" x14ac:dyDescent="0.3">
      <c r="A5" s="10">
        <v>4</v>
      </c>
      <c r="B5" s="11">
        <v>381452</v>
      </c>
      <c r="C5" s="12" t="s">
        <v>12</v>
      </c>
      <c r="D5" s="6">
        <v>18</v>
      </c>
      <c r="E5" s="4" t="s">
        <v>2</v>
      </c>
      <c r="F5" s="13">
        <v>15</v>
      </c>
      <c r="G5" s="3">
        <v>0</v>
      </c>
      <c r="H5" s="8">
        <f t="shared" si="0"/>
        <v>0</v>
      </c>
      <c r="J5" s="5"/>
    </row>
    <row r="6" spans="1:10" ht="14.95" thickBot="1" x14ac:dyDescent="0.3">
      <c r="A6" s="10">
        <v>5</v>
      </c>
      <c r="B6" s="11">
        <v>381453</v>
      </c>
      <c r="C6" s="12" t="s">
        <v>13</v>
      </c>
      <c r="D6" s="6">
        <v>36</v>
      </c>
      <c r="E6" s="4" t="s">
        <v>2</v>
      </c>
      <c r="F6" s="13">
        <v>54</v>
      </c>
      <c r="G6" s="3">
        <v>0</v>
      </c>
      <c r="H6" s="8">
        <f t="shared" si="0"/>
        <v>0</v>
      </c>
      <c r="J6" s="5"/>
    </row>
    <row r="7" spans="1:10" ht="14.95" thickBot="1" x14ac:dyDescent="0.3">
      <c r="A7" s="10">
        <v>6</v>
      </c>
      <c r="B7" s="11">
        <v>381454</v>
      </c>
      <c r="C7" s="12" t="s">
        <v>14</v>
      </c>
      <c r="D7" s="6">
        <v>36</v>
      </c>
      <c r="E7" s="4" t="s">
        <v>2</v>
      </c>
      <c r="F7" s="13">
        <v>54</v>
      </c>
      <c r="G7" s="3">
        <v>0</v>
      </c>
      <c r="H7" s="8">
        <f t="shared" si="0"/>
        <v>0</v>
      </c>
      <c r="J7" s="5"/>
    </row>
    <row r="8" spans="1:10" ht="14.95" thickBot="1" x14ac:dyDescent="0.3">
      <c r="A8" s="10">
        <v>7</v>
      </c>
      <c r="B8" s="11">
        <v>381455</v>
      </c>
      <c r="C8" s="12" t="s">
        <v>15</v>
      </c>
      <c r="D8" s="6">
        <v>30</v>
      </c>
      <c r="E8" s="4" t="s">
        <v>2</v>
      </c>
      <c r="F8" s="13">
        <v>86</v>
      </c>
      <c r="G8" s="3">
        <v>0</v>
      </c>
      <c r="H8" s="8">
        <f t="shared" si="0"/>
        <v>0</v>
      </c>
      <c r="J8" s="5"/>
    </row>
    <row r="9" spans="1:10" ht="14.95" thickBot="1" x14ac:dyDescent="0.3">
      <c r="A9" s="10">
        <v>8</v>
      </c>
      <c r="B9" s="11">
        <v>381456</v>
      </c>
      <c r="C9" s="12" t="s">
        <v>16</v>
      </c>
      <c r="D9" s="6">
        <v>30</v>
      </c>
      <c r="E9" s="4" t="s">
        <v>2</v>
      </c>
      <c r="F9" s="13">
        <v>80</v>
      </c>
      <c r="G9" s="3">
        <v>0</v>
      </c>
      <c r="H9" s="8">
        <f t="shared" si="0"/>
        <v>0</v>
      </c>
      <c r="J9" s="5"/>
    </row>
    <row r="10" spans="1:10" ht="14.95" thickBot="1" x14ac:dyDescent="0.3">
      <c r="A10" s="10">
        <v>9</v>
      </c>
      <c r="B10" s="11">
        <v>381457</v>
      </c>
      <c r="C10" s="12" t="s">
        <v>17</v>
      </c>
      <c r="D10" s="6">
        <v>120</v>
      </c>
      <c r="E10" s="4" t="s">
        <v>2</v>
      </c>
      <c r="F10" s="13">
        <v>1.46</v>
      </c>
      <c r="G10" s="3">
        <v>0</v>
      </c>
      <c r="H10" s="8">
        <f t="shared" si="0"/>
        <v>0</v>
      </c>
      <c r="J10" s="5"/>
    </row>
    <row r="11" spans="1:10" ht="14.95" thickBot="1" x14ac:dyDescent="0.3">
      <c r="A11" s="10">
        <v>10</v>
      </c>
      <c r="B11" s="11">
        <v>381458</v>
      </c>
      <c r="C11" s="12" t="s">
        <v>18</v>
      </c>
      <c r="D11" s="6">
        <v>60</v>
      </c>
      <c r="E11" s="4" t="s">
        <v>2</v>
      </c>
      <c r="F11" s="13">
        <v>1.51</v>
      </c>
      <c r="G11" s="3">
        <v>0</v>
      </c>
      <c r="H11" s="8">
        <f t="shared" si="0"/>
        <v>0</v>
      </c>
      <c r="J11" s="5"/>
    </row>
    <row r="12" spans="1:10" ht="14.95" thickBot="1" x14ac:dyDescent="0.3">
      <c r="A12" s="10">
        <v>11</v>
      </c>
      <c r="B12" s="11">
        <v>381459</v>
      </c>
      <c r="C12" s="12" t="s">
        <v>19</v>
      </c>
      <c r="D12" s="6">
        <v>36</v>
      </c>
      <c r="E12" s="4" t="s">
        <v>2</v>
      </c>
      <c r="F12" s="13">
        <v>57</v>
      </c>
      <c r="G12" s="3">
        <v>0</v>
      </c>
      <c r="H12" s="8">
        <f t="shared" si="0"/>
        <v>0</v>
      </c>
      <c r="J12" s="5"/>
    </row>
    <row r="13" spans="1:10" ht="14.95" thickBot="1" x14ac:dyDescent="0.3">
      <c r="A13" s="10">
        <v>12</v>
      </c>
      <c r="B13" s="11">
        <v>381460</v>
      </c>
      <c r="C13" s="12" t="s">
        <v>20</v>
      </c>
      <c r="D13" s="6">
        <v>36</v>
      </c>
      <c r="E13" s="4" t="s">
        <v>2</v>
      </c>
      <c r="F13" s="13">
        <v>57</v>
      </c>
      <c r="G13" s="3">
        <v>0</v>
      </c>
      <c r="H13" s="8">
        <f t="shared" si="0"/>
        <v>0</v>
      </c>
      <c r="J13" s="5"/>
    </row>
    <row r="14" spans="1:10" ht="14.95" thickBot="1" x14ac:dyDescent="0.3">
      <c r="A14" s="10">
        <v>13</v>
      </c>
      <c r="B14" s="11">
        <v>381461</v>
      </c>
      <c r="C14" s="12" t="s">
        <v>21</v>
      </c>
      <c r="D14" s="6">
        <v>36</v>
      </c>
      <c r="E14" s="4" t="s">
        <v>2</v>
      </c>
      <c r="F14" s="13">
        <v>49</v>
      </c>
      <c r="G14" s="3">
        <v>0</v>
      </c>
      <c r="H14" s="8">
        <f t="shared" si="0"/>
        <v>0</v>
      </c>
      <c r="J14" s="5"/>
    </row>
    <row r="15" spans="1:10" ht="14.95" thickBot="1" x14ac:dyDescent="0.3">
      <c r="A15" s="10">
        <v>14</v>
      </c>
      <c r="B15" s="11">
        <v>381462</v>
      </c>
      <c r="C15" s="12" t="s">
        <v>22</v>
      </c>
      <c r="D15" s="6">
        <v>36</v>
      </c>
      <c r="E15" s="4" t="s">
        <v>2</v>
      </c>
      <c r="F15" s="13">
        <v>49</v>
      </c>
      <c r="G15" s="3">
        <v>0</v>
      </c>
      <c r="H15" s="8">
        <f t="shared" si="0"/>
        <v>0</v>
      </c>
      <c r="J15" s="5"/>
    </row>
    <row r="16" spans="1:10" ht="14.95" thickBot="1" x14ac:dyDescent="0.3">
      <c r="A16" s="10">
        <v>15</v>
      </c>
      <c r="B16" s="11">
        <v>381463</v>
      </c>
      <c r="C16" s="12" t="s">
        <v>23</v>
      </c>
      <c r="D16" s="6">
        <v>120</v>
      </c>
      <c r="E16" s="4" t="s">
        <v>2</v>
      </c>
      <c r="F16" s="13">
        <v>7</v>
      </c>
      <c r="G16" s="3">
        <v>0</v>
      </c>
      <c r="H16" s="8">
        <f t="shared" si="0"/>
        <v>0</v>
      </c>
      <c r="J16" s="5"/>
    </row>
    <row r="17" spans="1:10" ht="14.95" thickBot="1" x14ac:dyDescent="0.3">
      <c r="A17" s="10">
        <v>16</v>
      </c>
      <c r="B17" s="11">
        <v>381464</v>
      </c>
      <c r="C17" s="12" t="s">
        <v>24</v>
      </c>
      <c r="D17" s="6">
        <v>36</v>
      </c>
      <c r="E17" s="4" t="s">
        <v>2</v>
      </c>
      <c r="F17" s="13">
        <v>55</v>
      </c>
      <c r="G17" s="3">
        <v>0</v>
      </c>
      <c r="H17" s="8">
        <f t="shared" si="0"/>
        <v>0</v>
      </c>
      <c r="J17" s="5"/>
    </row>
    <row r="18" spans="1:10" ht="14.95" thickBot="1" x14ac:dyDescent="0.3">
      <c r="A18" s="10">
        <v>17</v>
      </c>
      <c r="B18" s="11">
        <v>381465</v>
      </c>
      <c r="C18" s="12" t="s">
        <v>25</v>
      </c>
      <c r="D18" s="6">
        <v>36</v>
      </c>
      <c r="E18" s="4" t="s">
        <v>2</v>
      </c>
      <c r="F18" s="13">
        <v>55</v>
      </c>
      <c r="G18" s="3">
        <v>0</v>
      </c>
      <c r="H18" s="8">
        <f t="shared" si="0"/>
        <v>0</v>
      </c>
      <c r="J18" s="5"/>
    </row>
    <row r="19" spans="1:10" ht="18.2" customHeight="1" thickBot="1" x14ac:dyDescent="0.3">
      <c r="A19" s="16" t="s">
        <v>4</v>
      </c>
      <c r="B19" s="17"/>
      <c r="C19" s="17"/>
      <c r="D19" s="17"/>
      <c r="E19" s="17"/>
      <c r="F19" s="17"/>
      <c r="G19" s="17"/>
      <c r="H19" s="8">
        <f>SUM(H2:H18)</f>
        <v>0</v>
      </c>
      <c r="J19" s="5"/>
    </row>
    <row r="20" spans="1:10" ht="18.2" customHeight="1" thickBot="1" x14ac:dyDescent="0.3">
      <c r="A20" s="18" t="s">
        <v>5</v>
      </c>
      <c r="B20" s="19"/>
      <c r="C20" s="19"/>
      <c r="D20" s="19"/>
      <c r="E20" s="19"/>
      <c r="F20" s="19"/>
      <c r="G20" s="19"/>
      <c r="H20" s="9">
        <f>H19*0.21</f>
        <v>0</v>
      </c>
    </row>
    <row r="21" spans="1:10" ht="18.2" customHeight="1" thickBot="1" x14ac:dyDescent="0.3">
      <c r="A21" s="18" t="s">
        <v>6</v>
      </c>
      <c r="B21" s="19"/>
      <c r="C21" s="19"/>
      <c r="D21" s="19"/>
      <c r="E21" s="19"/>
      <c r="F21" s="19"/>
      <c r="G21" s="19"/>
      <c r="H21" s="9">
        <f>H19+H20</f>
        <v>0</v>
      </c>
    </row>
  </sheetData>
  <sheetProtection algorithmName="SHA-512" hashValue="P0CzhjlYKqKZCK+kYF3r6+edy9w++1yow73SmLbUYRUZNZT/MFCo15XYtUdc1VgyYVUB+52dBKfdsrgmgjZphA==" saltValue="pveon3aUM6miyyUayO8xLg==" spinCount="100000" sheet="1" formatCells="0" formatColumns="0" formatRows="0"/>
  <mergeCells count="4">
    <mergeCell ref="D1:E1"/>
    <mergeCell ref="A19:G19"/>
    <mergeCell ref="A20:G20"/>
    <mergeCell ref="A21:G21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ANEXO III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2023-11-28T22:41:16Z</dcterms:created>
  <dcterms:modified xsi:type="dcterms:W3CDTF">2024-07-05T10:27:28Z</dcterms:modified>
</cp:coreProperties>
</file>