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318F2A8F-D60D-4A68-B878-8FF4D55062AD}" xr6:coauthVersionLast="47" xr6:coauthVersionMax="47" xr10:uidLastSave="{00000000-0000-0000-0000-000000000000}"/>
  <bookViews>
    <workbookView xWindow="-108" yWindow="-108" windowWidth="30936" windowHeight="16896" xr2:uid="{2C472F02-3FE5-489A-9D6A-D41136087DEB}"/>
  </bookViews>
  <sheets>
    <sheet name="ANEXO III OFERTA ECONOMICA" sheetId="1" r:id="rId1"/>
  </sheets>
  <definedNames>
    <definedName name="_xlnm._FilterDatabase" localSheetId="0" hidden="1">'ANEXO III OFERTA ECONOMICA'!$A$1:$D$27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 l="1"/>
  <c r="H4" i="1"/>
  <c r="H5" i="1"/>
  <c r="H6" i="1"/>
  <c r="H7" i="1"/>
  <c r="H8" i="1"/>
  <c r="H9" i="1"/>
  <c r="H10" i="1"/>
  <c r="H11" i="1"/>
  <c r="H12" i="1"/>
  <c r="H13" i="1"/>
  <c r="H14" i="1"/>
  <c r="H15" i="1"/>
  <c r="H16" i="1"/>
  <c r="H17" i="1"/>
  <c r="H18" i="1"/>
  <c r="H19" i="1"/>
  <c r="H20" i="1"/>
  <c r="H21" i="1"/>
  <c r="H22" i="1"/>
  <c r="H23" i="1"/>
  <c r="H24" i="1"/>
  <c r="H25" i="1"/>
  <c r="H2" i="1"/>
  <c r="H26" i="1" l="1"/>
  <c r="H27" i="1" s="1"/>
  <c r="H28" i="1" s="1"/>
</calcChain>
</file>

<file path=xl/sharedStrings.xml><?xml version="1.0" encoding="utf-8"?>
<sst xmlns="http://schemas.openxmlformats.org/spreadsheetml/2006/main" count="82" uniqueCount="57">
  <si>
    <t>Material</t>
  </si>
  <si>
    <t>Texto breve de material</t>
  </si>
  <si>
    <t>UN</t>
  </si>
  <si>
    <t>CANTIDAD ESTIMADA 2 AÑOS</t>
  </si>
  <si>
    <t>TALADRINA                    (Bid=25 l)</t>
  </si>
  <si>
    <t>LIQ. REF COOLELF AUTO SUPRA -37 (BID 5L)</t>
  </si>
  <si>
    <t>ACEITE SIL POWER PREMIUM 40   BID 180 Kg</t>
  </si>
  <si>
    <t>GRASA QUAKERTEK ALDEBA-2 (BID 45 Kg.)</t>
  </si>
  <si>
    <t>ACEITE SAE-30 HD S/3ª DETERG.(BID 185KG)</t>
  </si>
  <si>
    <t>ACEITE VISCOLUBE 42/18 B (1 BID=50 Lts.)</t>
  </si>
  <si>
    <t>BIDON 180kg. GRASA MOLYKOTE LONG-TERM 2</t>
  </si>
  <si>
    <t>GRASA MOLYKOTE LT 2 PLUS 400 GR</t>
  </si>
  <si>
    <t>BOTE (1Kg) GRASA CONTACTO UPREXAL UPX100</t>
  </si>
  <si>
    <t>GRASA QUAKERTEK EPX-2 (BID = 180 Kg.)</t>
  </si>
  <si>
    <t>ENV. 1KG. GRASA MOLYKOTE CU 7439-PLUS</t>
  </si>
  <si>
    <t>PASTA MOLYKOTE G.N PLUS,     ENVASE 1Kg.</t>
  </si>
  <si>
    <t>GRASA ANTISEIZE 907 KRAFFT (ENVASE 1 Kg)</t>
  </si>
  <si>
    <t>BID 205L ACEITE HYP 85W-90 REDUCT. C7000</t>
  </si>
  <si>
    <t>GRASA COPASLIP (BOTE DE 500 Grs.)</t>
  </si>
  <si>
    <t>CARTUCHO 400 GR GRASA AUTOL TOP-2000</t>
  </si>
  <si>
    <t>ACEITE PUENTES MOTOR Y REMOLQUE ML</t>
  </si>
  <si>
    <t>GRASA MOLYKOTE MEDIUM 33</t>
  </si>
  <si>
    <t>BOTE 5 Kg. GRASA CONTACTL HPG</t>
  </si>
  <si>
    <t>GRASA LUBRICANTE BASE DE ZINC 2 Kg.</t>
  </si>
  <si>
    <t>GRASA CHEVRON ACOPL.MOT/REDUCT(BID 50KG)</t>
  </si>
  <si>
    <t>MOLUB-ALLOY PASTE WHITE T    (1 Kg)</t>
  </si>
  <si>
    <t>ACEITE HP MOTORES DOS TIEMPOS (BID 1L)</t>
  </si>
  <si>
    <t>BOTE 400G GRASA GUIAS RODILLOS FH28 BECH</t>
  </si>
  <si>
    <t>BID</t>
  </si>
  <si>
    <t>BOT</t>
  </si>
  <si>
    <t>CAJ</t>
  </si>
  <si>
    <t>KG</t>
  </si>
  <si>
    <t>Deberá suministrarse en envase de 1 kg.</t>
  </si>
  <si>
    <t xml:space="preserve">INFORMACIÓN ADICIONAL </t>
  </si>
  <si>
    <t>PRECIO UNITARIO (SIN IVA)</t>
  </si>
  <si>
    <t>IMPORTE TOTAL (SIN IVA)</t>
  </si>
  <si>
    <t>IMPORTE TOTAL OFERTADO (SIN IVA)</t>
  </si>
  <si>
    <t>IMPORTE DEL IVA (21%)</t>
  </si>
  <si>
    <t>IMPORTE TOTAL OFERTADO (CON IVA)</t>
  </si>
  <si>
    <t>El precio ofertado será por bidón de 5 litros.</t>
  </si>
  <si>
    <t>El precio ofertado será por bidón de 180 kg.</t>
  </si>
  <si>
    <t>El precio ofertado será por bidón de 45 kg.</t>
  </si>
  <si>
    <t>El precio ofertado será por bidón de 185 kg.</t>
  </si>
  <si>
    <t>El precio ofertado será por bidón de 50 litros.</t>
  </si>
  <si>
    <t>El precio ofertado será por envase de 400 gramos.</t>
  </si>
  <si>
    <t>El precio ofertado será por envase de 1 kg.</t>
  </si>
  <si>
    <t>El precio ofertado será por bidón de 205 litros.</t>
  </si>
  <si>
    <t>El precio ofertado será por envase de 500 gramos.</t>
  </si>
  <si>
    <t>El precio ofertado será por caja de 30 unidades.
(Cada unidad se suministrará en envase de 400 gramos)</t>
  </si>
  <si>
    <t>El precio ofertado será por bidón de 208 litros.</t>
  </si>
  <si>
    <t>El precio ofertado será por bote de 5 kg.</t>
  </si>
  <si>
    <t>El precio ofertado será por envase de 2 kilogramos.</t>
  </si>
  <si>
    <t>El precio ofertado será por bidón de 50 kg.</t>
  </si>
  <si>
    <t>El precio ofertado será por envase de 1 kilogramo.</t>
  </si>
  <si>
    <t>El precio ofertado será por envase de 1 litro.</t>
  </si>
  <si>
    <t>Deberá suministrarse en bidones de 25 litros.</t>
  </si>
  <si>
    <t>PRECIO MÁXIMO UNITARIO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</si>
</sst>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b/>
      <sz val="9.5"/>
      <color theme="0"/>
      <name val="Calibri"/>
      <family val="2"/>
    </font>
    <font>
      <sz val="11"/>
      <color theme="1"/>
      <name val="Arial"/>
      <family val="2"/>
    </font>
    <font>
      <sz val="9.5"/>
      <color rgb="FF002060"/>
      <name val="Calibri"/>
      <family val="2"/>
    </font>
    <font>
      <b/>
      <sz val="14"/>
      <color theme="1"/>
      <name val="Calibri"/>
      <family val="2"/>
      <scheme val="minor"/>
    </font>
    <font>
      <sz val="9.5"/>
      <name val="Calibri"/>
      <family val="2"/>
    </font>
  </fonts>
  <fills count="4">
    <fill>
      <patternFill patternType="none"/>
    </fill>
    <fill>
      <patternFill patternType="gray125"/>
    </fill>
    <fill>
      <gradientFill degree="135">
        <stop position="0">
          <color theme="4" tint="0.40000610370189521"/>
        </stop>
        <stop position="1">
          <color theme="3" tint="-0.49803155613879818"/>
        </stop>
      </gradientFill>
    </fill>
    <fill>
      <patternFill patternType="solid">
        <fgColor theme="4" tint="0.79998168889431442"/>
        <bgColor indexed="64"/>
      </patternFill>
    </fill>
  </fills>
  <borders count="11">
    <border>
      <left/>
      <right/>
      <top/>
      <bottom/>
      <diagonal/>
    </border>
    <border>
      <left style="double">
        <color rgb="FF969696"/>
      </left>
      <right style="double">
        <color rgb="FF969696"/>
      </right>
      <top style="double">
        <color rgb="FF969696"/>
      </top>
      <bottom style="thin">
        <color rgb="FF969696"/>
      </bottom>
      <diagonal/>
    </border>
    <border>
      <left style="double">
        <color rgb="FF969696"/>
      </left>
      <right style="double">
        <color rgb="FF969696"/>
      </right>
      <top style="thin">
        <color rgb="FF969696"/>
      </top>
      <bottom style="double">
        <color rgb="FF969696"/>
      </bottom>
      <diagonal/>
    </border>
    <border>
      <left style="double">
        <color rgb="FF969696"/>
      </left>
      <right/>
      <top/>
      <bottom style="thin">
        <color rgb="FF969696"/>
      </bottom>
      <diagonal/>
    </border>
    <border>
      <left/>
      <right style="double">
        <color rgb="FF969696"/>
      </right>
      <top/>
      <bottom style="thin">
        <color rgb="FF969696"/>
      </bottom>
      <diagonal/>
    </border>
    <border>
      <left style="double">
        <color rgb="FF969696"/>
      </left>
      <right/>
      <top style="double">
        <color rgb="FF969696"/>
      </top>
      <bottom/>
      <diagonal/>
    </border>
    <border>
      <left/>
      <right/>
      <top style="double">
        <color rgb="FF969696"/>
      </top>
      <bottom/>
      <diagonal/>
    </border>
    <border>
      <left style="double">
        <color rgb="FF969696"/>
      </left>
      <right/>
      <top/>
      <bottom/>
      <diagonal/>
    </border>
    <border>
      <left style="double">
        <color rgb="FF969696"/>
      </left>
      <right style="double">
        <color rgb="FF969696"/>
      </right>
      <top style="double">
        <color rgb="FF969696"/>
      </top>
      <bottom style="double">
        <color rgb="FF969696"/>
      </bottom>
      <diagonal/>
    </border>
    <border>
      <left/>
      <right style="double">
        <color rgb="FF969696"/>
      </right>
      <top style="double">
        <color rgb="FF969696"/>
      </top>
      <bottom/>
      <diagonal/>
    </border>
    <border>
      <left/>
      <right style="double">
        <color rgb="FF969696"/>
      </right>
      <top/>
      <bottom/>
      <diagonal/>
    </border>
  </borders>
  <cellStyleXfs count="2">
    <xf numFmtId="0" fontId="0" fillId="0" borderId="0"/>
    <xf numFmtId="0" fontId="2" fillId="0" borderId="0"/>
  </cellStyleXfs>
  <cellXfs count="17">
    <xf numFmtId="0" fontId="0" fillId="0" borderId="0" xfId="0"/>
    <xf numFmtId="164" fontId="3" fillId="0" borderId="2" xfId="1" applyNumberFormat="1" applyFont="1" applyBorder="1" applyAlignment="1" applyProtection="1">
      <alignment horizontal="right" vertical="center" wrapText="1"/>
      <protection locked="0"/>
    </xf>
    <xf numFmtId="164" fontId="5" fillId="0" borderId="2" xfId="1" applyNumberFormat="1" applyFont="1" applyBorder="1" applyAlignment="1" applyProtection="1">
      <alignment horizontal="right" vertical="center" wrapText="1"/>
      <protection locked="0"/>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0" fillId="0" borderId="0" xfId="0" applyProtection="1"/>
    <xf numFmtId="0" fontId="3" fillId="3" borderId="2" xfId="1" applyFont="1" applyFill="1" applyBorder="1" applyAlignment="1" applyProtection="1">
      <alignment horizontal="center" vertical="center"/>
    </xf>
    <xf numFmtId="0" fontId="3" fillId="3" borderId="2" xfId="1" applyFont="1" applyFill="1" applyBorder="1" applyAlignment="1" applyProtection="1">
      <alignment horizontal="center" vertical="center" wrapText="1"/>
    </xf>
    <xf numFmtId="164" fontId="3" fillId="3" borderId="2" xfId="1" applyNumberFormat="1" applyFont="1" applyFill="1" applyBorder="1" applyAlignment="1" applyProtection="1">
      <alignment horizontal="right" vertical="center" wrapText="1"/>
    </xf>
    <xf numFmtId="0" fontId="1" fillId="2" borderId="5" xfId="0" applyFont="1" applyFill="1" applyBorder="1" applyAlignment="1" applyProtection="1">
      <alignment horizontal="right" vertical="center" wrapText="1"/>
    </xf>
    <xf numFmtId="0" fontId="1" fillId="2" borderId="6" xfId="0" applyFont="1" applyFill="1" applyBorder="1" applyAlignment="1" applyProtection="1">
      <alignment horizontal="right" vertical="center" wrapText="1"/>
    </xf>
    <xf numFmtId="0" fontId="1" fillId="2" borderId="9" xfId="0" applyFont="1" applyFill="1" applyBorder="1" applyAlignment="1" applyProtection="1">
      <alignment horizontal="right" vertical="center" wrapText="1"/>
    </xf>
    <xf numFmtId="164" fontId="4" fillId="3" borderId="8" xfId="0" applyNumberFormat="1" applyFont="1" applyFill="1" applyBorder="1" applyAlignment="1" applyProtection="1">
      <alignment horizontal="right" vertical="center"/>
    </xf>
    <xf numFmtId="0" fontId="1" fillId="2" borderId="7" xfId="0" applyFont="1" applyFill="1" applyBorder="1" applyAlignment="1" applyProtection="1">
      <alignment horizontal="right" vertical="center" wrapText="1"/>
    </xf>
    <xf numFmtId="0" fontId="1" fillId="2" borderId="0" xfId="0" applyFont="1" applyFill="1" applyBorder="1" applyAlignment="1" applyProtection="1">
      <alignment horizontal="right" vertical="center" wrapText="1"/>
    </xf>
    <xf numFmtId="0" fontId="1" fillId="2" borderId="10" xfId="0" applyFont="1" applyFill="1" applyBorder="1" applyAlignment="1" applyProtection="1">
      <alignment horizontal="right" vertical="center" wrapText="1"/>
    </xf>
  </cellXfs>
  <cellStyles count="2">
    <cellStyle name="Normal" xfId="0" builtinId="0"/>
    <cellStyle name="Normal 2" xfId="1" xr:uid="{C0DB6EC8-74CD-4299-B28B-C803FA11FB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30</xdr:row>
      <xdr:rowOff>181154</xdr:rowOff>
    </xdr:from>
    <xdr:to>
      <xdr:col>9</xdr:col>
      <xdr:colOff>0</xdr:colOff>
      <xdr:row>48</xdr:row>
      <xdr:rowOff>83820</xdr:rowOff>
    </xdr:to>
    <xdr:sp macro="" textlink="">
      <xdr:nvSpPr>
        <xdr:cNvPr id="2" name="2 Rectángulo redondeado">
          <a:extLst>
            <a:ext uri="{FF2B5EF4-FFF2-40B4-BE49-F238E27FC236}">
              <a16:creationId xmlns:a16="http://schemas.microsoft.com/office/drawing/2014/main" id="{9F3FF593-8BB1-4BC8-9C4B-B0A2D3BBAC14}"/>
            </a:ext>
          </a:extLst>
        </xdr:cNvPr>
        <xdr:cNvSpPr/>
      </xdr:nvSpPr>
      <xdr:spPr>
        <a:xfrm>
          <a:off x="3848100" y="6909614"/>
          <a:ext cx="11559253" cy="3194506"/>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de dos cifras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III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"F".</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a:solidFill>
                <a:schemeClr val="dk1"/>
              </a:solidFill>
              <a:effectLst/>
              <a:latin typeface="+mn-lt"/>
              <a:ea typeface="+mn-ea"/>
              <a:cs typeface="+mn-cs"/>
            </a:rPr>
            <a:t>Los precios ofertados no pueden superar los precios máximos unitarios indicados.</a:t>
          </a:r>
          <a:endParaRPr lang="es-ES" sz="1100" baseline="0">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tx1"/>
              </a:solidFill>
            </a:rPr>
            <a:t>El importe final para cada uno de los materiales se calculará:</a:t>
          </a:r>
          <a:endParaRPr lang="es-ES" sz="1100">
            <a:solidFill>
              <a:schemeClr val="tx1"/>
            </a:solidFill>
          </a:endParaRPr>
        </a:p>
        <a:p>
          <a:pPr algn="l"/>
          <a:r>
            <a:rPr lang="es-ES" sz="1100" b="1">
              <a:solidFill>
                <a:schemeClr val="tx1"/>
              </a:solidFill>
            </a:rPr>
            <a:t>VALOR</a:t>
          </a:r>
          <a:r>
            <a:rPr lang="es-ES" sz="1100" b="1" baseline="0">
              <a:solidFill>
                <a:schemeClr val="tx1"/>
              </a:solidFill>
            </a:rPr>
            <a:t> OFERTADO </a:t>
          </a:r>
          <a:r>
            <a:rPr lang="es-ES" sz="1100" b="1">
              <a:solidFill>
                <a:schemeClr val="tx1"/>
              </a:solidFill>
            </a:rPr>
            <a:t>= CANTIDAD ESTIMADA * PRECIO OFERTADO </a:t>
          </a: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las columnas "D"  y "E"</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5DFE0-EE48-4924-BCEB-5AF0F36F5541}">
  <dimension ref="A1:H29"/>
  <sheetViews>
    <sheetView tabSelected="1" zoomScaleNormal="100" workbookViewId="0">
      <selection activeCell="J8" sqref="J8"/>
    </sheetView>
  </sheetViews>
  <sheetFormatPr baseColWidth="10" defaultColWidth="11.44140625" defaultRowHeight="14.4" x14ac:dyDescent="0.3"/>
  <cols>
    <col min="1" max="1" width="11.44140625" style="6"/>
    <col min="2" max="2" width="44.6640625" style="6" customWidth="1"/>
    <col min="3" max="4" width="11.44140625" style="6" customWidth="1"/>
    <col min="5" max="5" width="44.6640625" style="6" customWidth="1"/>
    <col min="6" max="7" width="27.77734375" style="6" customWidth="1"/>
    <col min="8" max="8" width="30.21875" style="6" customWidth="1"/>
    <col min="9" max="16384" width="11.44140625" style="6"/>
  </cols>
  <sheetData>
    <row r="1" spans="1:8" ht="25.95" customHeight="1" thickTop="1" x14ac:dyDescent="0.3">
      <c r="A1" s="3" t="s">
        <v>0</v>
      </c>
      <c r="B1" s="3" t="s">
        <v>1</v>
      </c>
      <c r="C1" s="4" t="s">
        <v>3</v>
      </c>
      <c r="D1" s="5"/>
      <c r="E1" s="3" t="s">
        <v>33</v>
      </c>
      <c r="F1" s="3" t="s">
        <v>34</v>
      </c>
      <c r="G1" s="3" t="s">
        <v>56</v>
      </c>
      <c r="H1" s="3" t="s">
        <v>35</v>
      </c>
    </row>
    <row r="2" spans="1:8" ht="15" thickBot="1" x14ac:dyDescent="0.35">
      <c r="A2" s="7">
        <v>22207</v>
      </c>
      <c r="B2" s="7" t="s">
        <v>4</v>
      </c>
      <c r="C2" s="7">
        <v>10</v>
      </c>
      <c r="D2" s="7" t="s">
        <v>28</v>
      </c>
      <c r="E2" s="8" t="s">
        <v>55</v>
      </c>
      <c r="F2" s="1">
        <v>0</v>
      </c>
      <c r="G2" s="9">
        <v>162</v>
      </c>
      <c r="H2" s="9">
        <f t="shared" ref="H2:H25" si="0">C2*F2</f>
        <v>0</v>
      </c>
    </row>
    <row r="3" spans="1:8" ht="15.6" thickTop="1" thickBot="1" x14ac:dyDescent="0.35">
      <c r="A3" s="7">
        <v>22210</v>
      </c>
      <c r="B3" s="7" t="s">
        <v>5</v>
      </c>
      <c r="C3" s="7">
        <v>20</v>
      </c>
      <c r="D3" s="7" t="s">
        <v>28</v>
      </c>
      <c r="E3" s="7" t="s">
        <v>39</v>
      </c>
      <c r="F3" s="1">
        <v>0</v>
      </c>
      <c r="G3" s="9">
        <v>17</v>
      </c>
      <c r="H3" s="9">
        <f t="shared" si="0"/>
        <v>0</v>
      </c>
    </row>
    <row r="4" spans="1:8" ht="15.6" thickTop="1" thickBot="1" x14ac:dyDescent="0.35">
      <c r="A4" s="7">
        <v>27201</v>
      </c>
      <c r="B4" s="7" t="s">
        <v>6</v>
      </c>
      <c r="C4" s="7">
        <v>3</v>
      </c>
      <c r="D4" s="7" t="s">
        <v>28</v>
      </c>
      <c r="E4" s="7" t="s">
        <v>40</v>
      </c>
      <c r="F4" s="1">
        <v>0</v>
      </c>
      <c r="G4" s="9">
        <v>605</v>
      </c>
      <c r="H4" s="9">
        <f t="shared" si="0"/>
        <v>0</v>
      </c>
    </row>
    <row r="5" spans="1:8" ht="15.6" thickTop="1" thickBot="1" x14ac:dyDescent="0.35">
      <c r="A5" s="7">
        <v>27210</v>
      </c>
      <c r="B5" s="7" t="s">
        <v>7</v>
      </c>
      <c r="C5" s="7">
        <v>2</v>
      </c>
      <c r="D5" s="7" t="s">
        <v>28</v>
      </c>
      <c r="E5" s="7" t="s">
        <v>41</v>
      </c>
      <c r="F5" s="1">
        <v>0</v>
      </c>
      <c r="G5" s="9">
        <v>165</v>
      </c>
      <c r="H5" s="9">
        <f t="shared" si="0"/>
        <v>0</v>
      </c>
    </row>
    <row r="6" spans="1:8" ht="15.6" thickTop="1" thickBot="1" x14ac:dyDescent="0.35">
      <c r="A6" s="7">
        <v>27218</v>
      </c>
      <c r="B6" s="7" t="s">
        <v>8</v>
      </c>
      <c r="C6" s="7">
        <v>1</v>
      </c>
      <c r="D6" s="7" t="s">
        <v>28</v>
      </c>
      <c r="E6" s="7" t="s">
        <v>42</v>
      </c>
      <c r="F6" s="1">
        <v>0</v>
      </c>
      <c r="G6" s="9">
        <v>400</v>
      </c>
      <c r="H6" s="9">
        <f t="shared" si="0"/>
        <v>0</v>
      </c>
    </row>
    <row r="7" spans="1:8" ht="15.6" thickTop="1" thickBot="1" x14ac:dyDescent="0.35">
      <c r="A7" s="7">
        <v>27222</v>
      </c>
      <c r="B7" s="7" t="s">
        <v>9</v>
      </c>
      <c r="C7" s="7">
        <v>10</v>
      </c>
      <c r="D7" s="7" t="s">
        <v>28</v>
      </c>
      <c r="E7" s="8" t="s">
        <v>43</v>
      </c>
      <c r="F7" s="1">
        <v>0</v>
      </c>
      <c r="G7" s="9">
        <v>190</v>
      </c>
      <c r="H7" s="9">
        <f t="shared" si="0"/>
        <v>0</v>
      </c>
    </row>
    <row r="8" spans="1:8" ht="15.6" thickTop="1" thickBot="1" x14ac:dyDescent="0.35">
      <c r="A8" s="7">
        <v>27232</v>
      </c>
      <c r="B8" s="7" t="s">
        <v>10</v>
      </c>
      <c r="C8" s="7">
        <v>2</v>
      </c>
      <c r="D8" s="7" t="s">
        <v>2</v>
      </c>
      <c r="E8" s="7" t="s">
        <v>40</v>
      </c>
      <c r="F8" s="1">
        <v>0</v>
      </c>
      <c r="G8" s="9">
        <v>2400</v>
      </c>
      <c r="H8" s="9">
        <f t="shared" si="0"/>
        <v>0</v>
      </c>
    </row>
    <row r="9" spans="1:8" ht="15.6" thickTop="1" thickBot="1" x14ac:dyDescent="0.35">
      <c r="A9" s="7">
        <v>27235</v>
      </c>
      <c r="B9" s="7" t="s">
        <v>11</v>
      </c>
      <c r="C9" s="7">
        <v>200</v>
      </c>
      <c r="D9" s="7" t="s">
        <v>2</v>
      </c>
      <c r="E9" s="7" t="s">
        <v>44</v>
      </c>
      <c r="F9" s="2">
        <v>0</v>
      </c>
      <c r="G9" s="9">
        <v>7</v>
      </c>
      <c r="H9" s="9">
        <f t="shared" si="0"/>
        <v>0</v>
      </c>
    </row>
    <row r="10" spans="1:8" ht="15.6" thickTop="1" thickBot="1" x14ac:dyDescent="0.35">
      <c r="A10" s="7">
        <v>27237</v>
      </c>
      <c r="B10" s="7" t="s">
        <v>12</v>
      </c>
      <c r="C10" s="7">
        <v>20</v>
      </c>
      <c r="D10" s="7" t="s">
        <v>2</v>
      </c>
      <c r="E10" s="7" t="s">
        <v>32</v>
      </c>
      <c r="F10" s="1">
        <v>0</v>
      </c>
      <c r="G10" s="9">
        <v>27</v>
      </c>
      <c r="H10" s="9">
        <f t="shared" si="0"/>
        <v>0</v>
      </c>
    </row>
    <row r="11" spans="1:8" ht="15.6" thickTop="1" thickBot="1" x14ac:dyDescent="0.35">
      <c r="A11" s="7">
        <v>27238</v>
      </c>
      <c r="B11" s="7" t="s">
        <v>13</v>
      </c>
      <c r="C11" s="7">
        <v>1</v>
      </c>
      <c r="D11" s="7" t="s">
        <v>28</v>
      </c>
      <c r="E11" s="7" t="s">
        <v>40</v>
      </c>
      <c r="F11" s="1">
        <v>0</v>
      </c>
      <c r="G11" s="9">
        <v>605</v>
      </c>
      <c r="H11" s="9">
        <f t="shared" si="0"/>
        <v>0</v>
      </c>
    </row>
    <row r="12" spans="1:8" ht="15.6" thickTop="1" thickBot="1" x14ac:dyDescent="0.35">
      <c r="A12" s="7">
        <v>27241</v>
      </c>
      <c r="B12" s="7" t="s">
        <v>14</v>
      </c>
      <c r="C12" s="7">
        <v>50</v>
      </c>
      <c r="D12" s="7" t="s">
        <v>31</v>
      </c>
      <c r="E12" s="7" t="s">
        <v>45</v>
      </c>
      <c r="F12" s="1">
        <v>0</v>
      </c>
      <c r="G12" s="9">
        <v>48</v>
      </c>
      <c r="H12" s="9">
        <f t="shared" si="0"/>
        <v>0</v>
      </c>
    </row>
    <row r="13" spans="1:8" ht="15.6" thickTop="1" thickBot="1" x14ac:dyDescent="0.35">
      <c r="A13" s="7">
        <v>27246</v>
      </c>
      <c r="B13" s="7" t="s">
        <v>15</v>
      </c>
      <c r="C13" s="7">
        <v>60</v>
      </c>
      <c r="D13" s="7" t="s">
        <v>2</v>
      </c>
      <c r="E13" s="7" t="s">
        <v>45</v>
      </c>
      <c r="F13" s="1">
        <v>0</v>
      </c>
      <c r="G13" s="9">
        <v>55</v>
      </c>
      <c r="H13" s="9">
        <f t="shared" si="0"/>
        <v>0</v>
      </c>
    </row>
    <row r="14" spans="1:8" ht="15.6" thickTop="1" thickBot="1" x14ac:dyDescent="0.35">
      <c r="A14" s="7">
        <v>27255</v>
      </c>
      <c r="B14" s="7" t="s">
        <v>16</v>
      </c>
      <c r="C14" s="7">
        <v>400</v>
      </c>
      <c r="D14" s="7" t="s">
        <v>2</v>
      </c>
      <c r="E14" s="8" t="s">
        <v>45</v>
      </c>
      <c r="F14" s="1">
        <v>0</v>
      </c>
      <c r="G14" s="9">
        <v>50</v>
      </c>
      <c r="H14" s="9">
        <f t="shared" si="0"/>
        <v>0</v>
      </c>
    </row>
    <row r="15" spans="1:8" ht="15.6" thickTop="1" thickBot="1" x14ac:dyDescent="0.35">
      <c r="A15" s="7">
        <v>27258</v>
      </c>
      <c r="B15" s="7" t="s">
        <v>17</v>
      </c>
      <c r="C15" s="7">
        <v>15</v>
      </c>
      <c r="D15" s="7" t="s">
        <v>2</v>
      </c>
      <c r="E15" s="7" t="s">
        <v>46</v>
      </c>
      <c r="F15" s="1">
        <v>0</v>
      </c>
      <c r="G15" s="9">
        <v>1370</v>
      </c>
      <c r="H15" s="9">
        <f t="shared" si="0"/>
        <v>0</v>
      </c>
    </row>
    <row r="16" spans="1:8" ht="15.6" thickTop="1" thickBot="1" x14ac:dyDescent="0.35">
      <c r="A16" s="7">
        <v>27259</v>
      </c>
      <c r="B16" s="7" t="s">
        <v>18</v>
      </c>
      <c r="C16" s="7">
        <v>10</v>
      </c>
      <c r="D16" s="7" t="s">
        <v>29</v>
      </c>
      <c r="E16" s="7" t="s">
        <v>47</v>
      </c>
      <c r="F16" s="1">
        <v>0</v>
      </c>
      <c r="G16" s="9">
        <v>19</v>
      </c>
      <c r="H16" s="9">
        <f t="shared" si="0"/>
        <v>0</v>
      </c>
    </row>
    <row r="17" spans="1:8" ht="26.4" thickTop="1" thickBot="1" x14ac:dyDescent="0.35">
      <c r="A17" s="7">
        <v>27274</v>
      </c>
      <c r="B17" s="7" t="s">
        <v>19</v>
      </c>
      <c r="C17" s="7">
        <v>2</v>
      </c>
      <c r="D17" s="7" t="s">
        <v>30</v>
      </c>
      <c r="E17" s="8" t="s">
        <v>48</v>
      </c>
      <c r="F17" s="1">
        <v>0</v>
      </c>
      <c r="G17" s="9">
        <v>190</v>
      </c>
      <c r="H17" s="9">
        <f t="shared" si="0"/>
        <v>0</v>
      </c>
    </row>
    <row r="18" spans="1:8" ht="15.6" thickTop="1" thickBot="1" x14ac:dyDescent="0.35">
      <c r="A18" s="7">
        <v>27281</v>
      </c>
      <c r="B18" s="7" t="s">
        <v>20</v>
      </c>
      <c r="C18" s="7">
        <v>5</v>
      </c>
      <c r="D18" s="7" t="s">
        <v>28</v>
      </c>
      <c r="E18" s="7" t="s">
        <v>49</v>
      </c>
      <c r="F18" s="1">
        <v>0</v>
      </c>
      <c r="G18" s="9">
        <v>1510</v>
      </c>
      <c r="H18" s="9">
        <f t="shared" si="0"/>
        <v>0</v>
      </c>
    </row>
    <row r="19" spans="1:8" ht="15.6" thickTop="1" thickBot="1" x14ac:dyDescent="0.35">
      <c r="A19" s="7">
        <v>27285</v>
      </c>
      <c r="B19" s="7" t="s">
        <v>21</v>
      </c>
      <c r="C19" s="7">
        <v>1</v>
      </c>
      <c r="D19" s="7" t="s">
        <v>31</v>
      </c>
      <c r="E19" s="7" t="s">
        <v>45</v>
      </c>
      <c r="F19" s="1">
        <v>0</v>
      </c>
      <c r="G19" s="9">
        <v>160</v>
      </c>
      <c r="H19" s="9">
        <f t="shared" si="0"/>
        <v>0</v>
      </c>
    </row>
    <row r="20" spans="1:8" ht="15.6" thickTop="1" thickBot="1" x14ac:dyDescent="0.35">
      <c r="A20" s="7">
        <v>27292</v>
      </c>
      <c r="B20" s="7" t="s">
        <v>22</v>
      </c>
      <c r="C20" s="7">
        <v>1</v>
      </c>
      <c r="D20" s="7" t="s">
        <v>2</v>
      </c>
      <c r="E20" s="7" t="s">
        <v>50</v>
      </c>
      <c r="F20" s="1">
        <v>0</v>
      </c>
      <c r="G20" s="9">
        <v>250</v>
      </c>
      <c r="H20" s="9">
        <f t="shared" si="0"/>
        <v>0</v>
      </c>
    </row>
    <row r="21" spans="1:8" ht="15.6" thickTop="1" thickBot="1" x14ac:dyDescent="0.35">
      <c r="A21" s="7">
        <v>27296</v>
      </c>
      <c r="B21" s="7" t="s">
        <v>23</v>
      </c>
      <c r="C21" s="7">
        <v>30</v>
      </c>
      <c r="D21" s="7" t="s">
        <v>29</v>
      </c>
      <c r="E21" s="8" t="s">
        <v>51</v>
      </c>
      <c r="F21" s="1">
        <v>0</v>
      </c>
      <c r="G21" s="9">
        <v>55</v>
      </c>
      <c r="H21" s="9">
        <f t="shared" si="0"/>
        <v>0</v>
      </c>
    </row>
    <row r="22" spans="1:8" ht="15.6" thickTop="1" thickBot="1" x14ac:dyDescent="0.35">
      <c r="A22" s="7">
        <v>27298</v>
      </c>
      <c r="B22" s="7" t="s">
        <v>24</v>
      </c>
      <c r="C22" s="7">
        <v>2</v>
      </c>
      <c r="D22" s="7" t="s">
        <v>28</v>
      </c>
      <c r="E22" s="8" t="s">
        <v>52</v>
      </c>
      <c r="F22" s="1">
        <v>0</v>
      </c>
      <c r="G22" s="9">
        <v>900</v>
      </c>
      <c r="H22" s="9">
        <f t="shared" si="0"/>
        <v>0</v>
      </c>
    </row>
    <row r="23" spans="1:8" ht="15.6" thickTop="1" thickBot="1" x14ac:dyDescent="0.35">
      <c r="A23" s="7">
        <v>27304</v>
      </c>
      <c r="B23" s="7" t="s">
        <v>25</v>
      </c>
      <c r="C23" s="7">
        <v>10</v>
      </c>
      <c r="D23" s="7" t="s">
        <v>2</v>
      </c>
      <c r="E23" s="8" t="s">
        <v>53</v>
      </c>
      <c r="F23" s="1">
        <v>0</v>
      </c>
      <c r="G23" s="9">
        <v>65</v>
      </c>
      <c r="H23" s="9">
        <f t="shared" si="0"/>
        <v>0</v>
      </c>
    </row>
    <row r="24" spans="1:8" ht="15.6" thickTop="1" thickBot="1" x14ac:dyDescent="0.35">
      <c r="A24" s="7">
        <v>27306</v>
      </c>
      <c r="B24" s="7" t="s">
        <v>26</v>
      </c>
      <c r="C24" s="7">
        <v>20</v>
      </c>
      <c r="D24" s="7" t="s">
        <v>2</v>
      </c>
      <c r="E24" s="7" t="s">
        <v>54</v>
      </c>
      <c r="F24" s="1">
        <v>0</v>
      </c>
      <c r="G24" s="9">
        <v>20</v>
      </c>
      <c r="H24" s="9">
        <f t="shared" si="0"/>
        <v>0</v>
      </c>
    </row>
    <row r="25" spans="1:8" ht="15.6" thickTop="1" thickBot="1" x14ac:dyDescent="0.35">
      <c r="A25" s="7">
        <v>27320</v>
      </c>
      <c r="B25" s="7" t="s">
        <v>27</v>
      </c>
      <c r="C25" s="7">
        <v>10</v>
      </c>
      <c r="D25" s="7" t="s">
        <v>29</v>
      </c>
      <c r="E25" s="7" t="s">
        <v>44</v>
      </c>
      <c r="F25" s="1">
        <v>0</v>
      </c>
      <c r="G25" s="9">
        <v>17</v>
      </c>
      <c r="H25" s="9">
        <f t="shared" si="0"/>
        <v>0</v>
      </c>
    </row>
    <row r="26" spans="1:8" ht="30.15" customHeight="1" thickTop="1" thickBot="1" x14ac:dyDescent="0.35">
      <c r="E26" s="10" t="s">
        <v>36</v>
      </c>
      <c r="F26" s="11"/>
      <c r="G26" s="12"/>
      <c r="H26" s="13">
        <f>SUM(H2:H25)</f>
        <v>0</v>
      </c>
    </row>
    <row r="27" spans="1:8" ht="30.15" customHeight="1" thickTop="1" thickBot="1" x14ac:dyDescent="0.35">
      <c r="E27" s="14" t="s">
        <v>37</v>
      </c>
      <c r="F27" s="15"/>
      <c r="G27" s="16"/>
      <c r="H27" s="13">
        <f>H26*0.21</f>
        <v>0</v>
      </c>
    </row>
    <row r="28" spans="1:8" ht="30.15" customHeight="1" thickTop="1" thickBot="1" x14ac:dyDescent="0.35">
      <c r="E28" s="14" t="s">
        <v>38</v>
      </c>
      <c r="F28" s="15"/>
      <c r="G28" s="16"/>
      <c r="H28" s="13">
        <f>H26+H27</f>
        <v>0</v>
      </c>
    </row>
    <row r="29" spans="1:8" ht="15" thickTop="1" x14ac:dyDescent="0.3"/>
  </sheetData>
  <sheetProtection algorithmName="SHA-512" hashValue="95BfqZDTZfRVaytvHOTmqSTr7Ww5kFbpQ/VOQlA9kdI6zi7DkCDdWVm1v1Z75z7PPM+5FCo3h25O94++eqqkGA==" saltValue="gYVGnUVffoF90dscEk9vWg==" spinCount="100000" sheet="1" objects="1" scenarios="1" formatCells="0" formatColumns="0" formatRows="0" insertColumns="0" autoFilter="0"/>
  <mergeCells count="4">
    <mergeCell ref="C1:D1"/>
    <mergeCell ref="E26:G26"/>
    <mergeCell ref="E27:G27"/>
    <mergeCell ref="E28:G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 OFERTA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2024-02-19T09:08:36Z</dcterms:created>
  <dcterms:modified xsi:type="dcterms:W3CDTF">2024-06-21T09:36:59Z</dcterms:modified>
</cp:coreProperties>
</file>