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AD9D4001-97F8-43AE-A500-85BCDE9129E3}" xr6:coauthVersionLast="47" xr6:coauthVersionMax="47" xr10:uidLastSave="{00000000-0000-0000-0000-000000000000}"/>
  <bookViews>
    <workbookView xWindow="-109" yWindow="-109" windowWidth="26301" windowHeight="14305" tabRatio="610" activeTab="1" xr2:uid="{00000000-000D-0000-FFFF-FFFF00000000}"/>
  </bookViews>
  <sheets>
    <sheet name="OFERTA ECO. LOTE 1" sheetId="1" r:id="rId1"/>
    <sheet name="OFERTA ECO. LOTE 2" sheetId="2" r:id="rId2"/>
  </sheets>
  <definedNames>
    <definedName name="_xlnm._FilterDatabase" localSheetId="0" hidden="1">'OFERTA ECO. LOTE 1'!$A$3:$K$7</definedName>
    <definedName name="_xlnm._FilterDatabase" localSheetId="1" hidden="1">'OFERTA ECO. LOTE 2'!$A$3:$J$14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5" i="2"/>
  <c r="J6" i="2"/>
  <c r="J4" i="2"/>
  <c r="K4" i="1"/>
  <c r="J12" i="2" l="1"/>
  <c r="J13" i="2" s="1"/>
  <c r="J14" i="2" s="1"/>
  <c r="K5" i="1"/>
  <c r="K6" i="1" s="1"/>
  <c r="K7" i="1" s="1"/>
</calcChain>
</file>

<file path=xl/sharedStrings.xml><?xml version="1.0" encoding="utf-8"?>
<sst xmlns="http://schemas.openxmlformats.org/spreadsheetml/2006/main" count="71" uniqueCount="51">
  <si>
    <t>POS</t>
  </si>
  <si>
    <t>REF. METRO</t>
  </si>
  <si>
    <t>DENOMINACIÓN</t>
  </si>
  <si>
    <t>TOTAL</t>
  </si>
  <si>
    <t>IMPORTE DEL IVA</t>
  </si>
  <si>
    <r>
      <t xml:space="preserve">* NOTA: </t>
    </r>
    <r>
      <rPr>
        <b/>
        <sz val="11"/>
        <color theme="1"/>
        <rFont val="Calibri"/>
        <family val="2"/>
        <scheme val="minor"/>
      </rPr>
      <t>no se admitirán precios con más de dos cifras decimales.</t>
    </r>
  </si>
  <si>
    <t>UN</t>
  </si>
  <si>
    <t>PAQ</t>
  </si>
  <si>
    <t>Por unidad</t>
  </si>
  <si>
    <t>MODELO/
REFERENCIA/
INFORMACIÓN ADICIONAL</t>
  </si>
  <si>
    <r>
      <rPr>
        <b/>
        <i/>
        <sz val="10"/>
        <rFont val="Calibri"/>
        <family val="2"/>
        <scheme val="minor"/>
      </rPr>
      <t>Los</t>
    </r>
    <r>
      <rPr>
        <b/>
        <i/>
        <sz val="10"/>
        <color rgb="FFC00000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 serán </t>
    </r>
    <r>
      <rPr>
        <b/>
        <sz val="11"/>
        <color theme="1"/>
        <rFont val="Calibri"/>
        <family val="2"/>
        <scheme val="minor"/>
      </rPr>
      <t>SIN IVA</t>
    </r>
    <r>
      <rPr>
        <sz val="11"/>
        <color theme="1"/>
        <rFont val="Calibri"/>
        <family val="2"/>
        <scheme val="minor"/>
      </rPr>
      <t>.</t>
    </r>
  </si>
  <si>
    <t>CANTIDAD ESTIMADA</t>
  </si>
  <si>
    <r>
      <t>El</t>
    </r>
    <r>
      <rPr>
        <i/>
        <sz val="10"/>
        <rFont val="Calibri"/>
        <family val="2"/>
        <scheme val="minor"/>
      </rPr>
      <t xml:space="preserve"> </t>
    </r>
    <r>
      <rPr>
        <b/>
        <i/>
        <sz val="10"/>
        <rFont val="Calibri"/>
        <family val="2"/>
        <scheme val="minor"/>
      </rPr>
      <t>precio ofertado se entiende cómo total</t>
    </r>
    <r>
      <rPr>
        <i/>
        <sz val="10"/>
        <rFont val="Calibri"/>
        <family val="2"/>
        <scheme val="minor"/>
      </rPr>
      <t>, comprendiendo toda clase de gastos hasta la entrega de la mercancía en los almacenes de METRO (portes, embalajes, seguros, GG, BI, etc.), incluidos tributos, impuestos y arbitrios estatales, autonómicos y locales, excepto I.V.A. que figurará expresamente aparte</t>
    </r>
  </si>
  <si>
    <t>PALET EUROPEO MADERA 1200x800mm 4 ENTRAD</t>
  </si>
  <si>
    <t>ROLLO PAPEL KRAFFT 85GR.110 CM (62 KGS.)</t>
  </si>
  <si>
    <t>CAJA REUTILIZABLE 315X225X150 EXT</t>
  </si>
  <si>
    <t>CAJA DE CARTON TIPO MALETIN</t>
  </si>
  <si>
    <t>BOBINA ETIQUETAS MAT. MOVAL (45x25)</t>
  </si>
  <si>
    <t>ETIQUETA COMPONENTE NO UTIL 75x40mm</t>
  </si>
  <si>
    <t>CINTA RIBBON MOVAL ESTRECHA (70) 300m</t>
  </si>
  <si>
    <t>----</t>
  </si>
  <si>
    <t>Deberán suministrarse sólo palets homologados s/norma UNE-EN-13698-1, sin
componenetes de madera aglomerada
Los palet deberán haber sido sometidos al tratamiento fitosanitario según
Norma NIMF nº 15.</t>
  </si>
  <si>
    <t>REFERENCIAS EMPLEADAS</t>
  </si>
  <si>
    <t>PAQ.</t>
  </si>
  <si>
    <t>ROLLO CINTA ADH. PVC 50mm. X 66m. ROMBO</t>
  </si>
  <si>
    <t>BOLSA BURB.C6 180X220+40 ANTIEST (50 un)</t>
  </si>
  <si>
    <t>Por rollo</t>
  </si>
  <si>
    <t>OFERTA ECONÓMICA LOTE 1 - EMBALAJES DE MADERA</t>
  </si>
  <si>
    <t>OFERTA ECONÓMICA LOTE 2 - ETIQUETAS, CAJAS DE CARTÓN Y ACCESORIOS DE EMBALAR</t>
  </si>
  <si>
    <t>PRECIO UNITARIO (*)
(Por unidad)</t>
  </si>
  <si>
    <t>IMPORTE OFERTADO (SIN IVA)</t>
  </si>
  <si>
    <t>IMPORTE OFERTADO (IVA INCLUIDO)</t>
  </si>
  <si>
    <t>PRECIO UNITARIO (*)
(Por unidad, paquete, rollos, según corresponda)</t>
  </si>
  <si>
    <r>
      <t xml:space="preserve">Los </t>
    </r>
    <r>
      <rPr>
        <i/>
        <sz val="10"/>
        <rFont val="Calibri"/>
        <family val="2"/>
        <scheme val="minor"/>
      </rPr>
      <t>oferentes que deseen presentar oferta por el lote, deberán presentar cotización por</t>
    </r>
    <r>
      <rPr>
        <b/>
        <i/>
        <sz val="10"/>
        <rFont val="Calibri"/>
        <family val="2"/>
        <scheme val="minor"/>
      </rPr>
      <t xml:space="preserve"> TODAS Y CADA UNA</t>
    </r>
    <r>
      <rPr>
        <i/>
        <sz val="10"/>
        <rFont val="Calibri"/>
        <family val="2"/>
        <scheme val="minor"/>
      </rPr>
      <t xml:space="preserve"> de las posiciones indicadas para dicho lote.</t>
    </r>
  </si>
  <si>
    <r>
      <t>El precio ofertado para todas las referencias se realizará según su condición de embalaje (unidad, paquetes, rollos, según corresponda)</t>
    </r>
    <r>
      <rPr>
        <i/>
        <sz val="10"/>
        <rFont val="Calibri"/>
        <family val="2"/>
        <scheme val="minor"/>
      </rPr>
      <t>, es decir, si se solicitan paquetes, el precio ofertado a indicar será para cada paquete.</t>
    </r>
  </si>
  <si>
    <t>Papel para envolver, Krafft, color tabaco, en rollo con un peso aproximado de 62 kg, 110 cm de ancho, mínimo 85 gr/m2.</t>
  </si>
  <si>
    <r>
      <t>Caja tipo maletín, color marrón, con asa de cartón</t>
    </r>
    <r>
      <rPr>
        <sz val="10"/>
        <color theme="1"/>
        <rFont val="Calibri"/>
        <family val="2"/>
        <scheme val="minor"/>
      </rPr>
      <t xml:space="preserve"> o plástico, y con medidas comprendidas entre: 330-470 mm (largo), 235-267</t>
    </r>
    <r>
      <rPr>
        <sz val="10"/>
        <rFont val="Calibri"/>
        <family val="2"/>
        <scheme val="minor"/>
      </rPr>
      <t xml:space="preserve"> mm (fondo), 90- 120 mm (alto). Vendrán plegadas, en palet europeo 1200x800mm, embaladas con film retractil o flejadas.</t>
    </r>
  </si>
  <si>
    <t>Para impresora: ZEBRA Z6M PLUS
Dimensiones etiqueta: 45x25 mm
Tamaño bobina: 5.000 etiquetas
Material: Poliéster. Papel libre de BISPHENOL, no reactivo al calor
Color: blanco mate
Adhesivo: permanente (RP 77)</t>
  </si>
  <si>
    <r>
      <t>Etiqueta "COMPONENTE NO ÚTIL" para escritura manual con las siguientes características:
- Tamaño rectangular de 75x40 mm con esquinas redondeadas,
- Trepado vertical situado a 12 mm del lateral izquierdo,
- Taladro de Ø5 mm precortado y centrado,
- Material soporte de la etiqueta: polipropileno con adhesivo permanente.
- Etiqueta personalizada según imagen, color ROJO Pantone 032, acabado mate.
- La tinta empleada en la fabricación de la etiqueta debe permitir la escritura en la etiqueta sin dificultad con cualquier tipo de bolígrafo o rotulador.
- Impresión en color negro, título y logomarca TIMES NEW ROMAN 1</t>
    </r>
    <r>
      <rPr>
        <sz val="10"/>
        <color theme="1"/>
        <rFont val="Calibri"/>
        <family val="2"/>
        <scheme val="minor"/>
      </rPr>
      <t>2 pt., texto ARIAL 8 pt., diagonal mayor logomarca 10 mm.
CONDICIONES DE ENTREGA
-500 unidades con precortado entre etiquetas plegadas en zigzag (DIN A4) o en bobina de 500 unidades.</t>
    </r>
  </si>
  <si>
    <t>Por rollo o pack 500 en zig-zag</t>
  </si>
  <si>
    <t>Color marrón, ROMBO impreso en rojo.
CONDICIONES DE SUMINISTRO
Deberá suministrarse en paquete de 36 un.
El empaquetado podrá ser en caja, bolsa, retráctil, etc., y en todo caso ajustado al volumen del material.</t>
  </si>
  <si>
    <t>Caja fabricada en papel kraft 100% reciclables.
Las cajas deberán ser fabricadas con material reciclado y/o de fuentes sostenible, venir marcadas con símbolo correspondiente, por ejemplo de Möbius para las de material reciclado.
Ejemplo modelo válido:
MULTIEMBALAJES modelo BOX 150509</t>
  </si>
  <si>
    <t>CONDICIONES PARTICULARES
DATOS ADICIONALES DEL MATERIAL
Para impresoras: ZEBRA Z6M PLUS / ZT420
Ancho cinta: 70 mm
Longitud: 300 metros
MARCAS HOMOLOGADAS
Fabricante: ARMOR
Tipo: AXR7+
Referencia: T26227IO
DOCUMENTACIÓN DE CALIDAD
Junto con el albarán se deberá entregar una Declaración de Conformidad de las bobinas entregadas , indicando expresamente que no contiene BISPHENOL</t>
  </si>
  <si>
    <t>Por paquetes 
de 50 bolsas</t>
  </si>
  <si>
    <t>Bolsa burbuja, medidas 180x220mm+40mm de solapa, en material antiestático.
CONDICIONES DE SUMINISTRO
Deberá suministrarse en paquete de 50 bolsas.</t>
  </si>
  <si>
    <t xml:space="preserve">CANTIDAD </t>
  </si>
  <si>
    <t>Por paquete 
de 36 unidades</t>
  </si>
  <si>
    <t>Precio máximo</t>
  </si>
  <si>
    <t>PRECIO MÁXIMO</t>
  </si>
  <si>
    <r>
      <t>El</t>
    </r>
    <r>
      <rPr>
        <i/>
        <sz val="10"/>
        <rFont val="Calibri"/>
        <family val="2"/>
        <scheme val="minor"/>
      </rPr>
      <t xml:space="preserve"> </t>
    </r>
    <r>
      <rPr>
        <b/>
        <i/>
        <sz val="10"/>
        <rFont val="Calibri"/>
        <family val="2"/>
        <scheme val="minor"/>
      </rPr>
      <t>precio ofertado se entiende cómo total</t>
    </r>
    <r>
      <rPr>
        <i/>
        <sz val="10"/>
        <rFont val="Calibri"/>
        <family val="2"/>
        <scheme val="minor"/>
      </rPr>
      <t>, comprendiendo toda clase de gastos hasta la entrega de la mercancía en los almacenes de METRO (portes, embalajes, seguros, GG, BI, etc.), incluidos tributos, impuestos y arbitrios estatales, autonómicos y locales, excepto I.V.A. que figurará expresamente aparte
El precio ofertado no podrá superar el precio máximo indicado</t>
    </r>
  </si>
  <si>
    <t>Los precios ofertados no podrán superar los precio máximos indicados.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</si>
</sst>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164" fontId="9" fillId="0" borderId="3" xfId="1" applyNumberFormat="1" applyFont="1" applyBorder="1" applyAlignment="1" applyProtection="1">
      <alignment horizontal="center" vertical="center" wrapText="1"/>
      <protection locked="0"/>
    </xf>
    <xf numFmtId="44" fontId="9" fillId="6" borderId="3" xfId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/>
    </xf>
    <xf numFmtId="1" fontId="9" fillId="5" borderId="3" xfId="0" quotePrefix="1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vertical="center" wrapText="1"/>
    </xf>
    <xf numFmtId="164" fontId="9" fillId="6" borderId="3" xfId="1" applyNumberFormat="1" applyFont="1" applyFill="1" applyBorder="1" applyAlignment="1" applyProtection="1">
      <alignment horizontal="center" vertical="center" wrapText="1"/>
    </xf>
    <xf numFmtId="44" fontId="4" fillId="3" borderId="3" xfId="0" applyNumberFormat="1" applyFont="1" applyFill="1" applyBorder="1" applyAlignment="1">
      <alignment vertical="center"/>
    </xf>
    <xf numFmtId="44" fontId="0" fillId="0" borderId="0" xfId="0" applyNumberFormat="1"/>
    <xf numFmtId="49" fontId="9" fillId="5" borderId="3" xfId="0" applyNumberFormat="1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4" borderId="0" xfId="0" applyFont="1" applyFill="1" applyAlignment="1">
      <alignment horizontal="left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left"/>
    </xf>
    <xf numFmtId="0" fontId="5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zoomScale="85" zoomScaleNormal="85" workbookViewId="0">
      <pane ySplit="3" topLeftCell="A4" activePane="bottomLeft" state="frozen"/>
      <selection activeCell="C1" sqref="C1"/>
      <selection pane="bottomLeft" activeCell="C11" sqref="C11:L11"/>
    </sheetView>
  </sheetViews>
  <sheetFormatPr baseColWidth="10" defaultColWidth="11.5" defaultRowHeight="14.3" x14ac:dyDescent="0.25"/>
  <cols>
    <col min="1" max="1" width="4.5" bestFit="1" customWidth="1"/>
    <col min="2" max="2" width="11.5" bestFit="1" customWidth="1"/>
    <col min="3" max="3" width="50.5" customWidth="1"/>
    <col min="4" max="4" width="29" style="5" customWidth="1"/>
    <col min="5" max="5" width="68.5" style="5" customWidth="1"/>
    <col min="6" max="6" width="7.5" customWidth="1"/>
    <col min="7" max="7" width="6.5" customWidth="1"/>
    <col min="8" max="8" width="15.375" customWidth="1"/>
    <col min="9" max="9" width="23.25" customWidth="1"/>
    <col min="10" max="10" width="11.75" customWidth="1"/>
    <col min="11" max="11" width="16.375" customWidth="1"/>
  </cols>
  <sheetData>
    <row r="1" spans="1:12" x14ac:dyDescent="0.25">
      <c r="C1" s="22" t="s">
        <v>27</v>
      </c>
      <c r="D1" s="22"/>
      <c r="E1" s="22"/>
      <c r="F1" s="22"/>
      <c r="G1" s="22"/>
      <c r="H1" s="22"/>
      <c r="I1" s="22"/>
      <c r="J1" s="4"/>
    </row>
    <row r="2" spans="1:12" ht="16.149999999999999" customHeight="1" x14ac:dyDescent="0.25"/>
    <row r="3" spans="1:12" ht="43.85" customHeight="1" x14ac:dyDescent="0.25">
      <c r="A3" s="3" t="s">
        <v>0</v>
      </c>
      <c r="B3" s="3" t="s">
        <v>1</v>
      </c>
      <c r="C3" s="3" t="s">
        <v>2</v>
      </c>
      <c r="D3" s="6" t="s">
        <v>22</v>
      </c>
      <c r="E3" s="6" t="s">
        <v>9</v>
      </c>
      <c r="F3" s="23" t="s">
        <v>11</v>
      </c>
      <c r="G3" s="23"/>
      <c r="H3" s="6" t="s">
        <v>47</v>
      </c>
      <c r="I3" s="18" t="s">
        <v>29</v>
      </c>
      <c r="J3" s="20"/>
      <c r="K3" s="6" t="s">
        <v>3</v>
      </c>
    </row>
    <row r="4" spans="1:12" ht="129.6" customHeight="1" x14ac:dyDescent="0.25">
      <c r="A4" s="7">
        <v>1</v>
      </c>
      <c r="B4" s="8">
        <v>9030</v>
      </c>
      <c r="C4" s="8" t="s">
        <v>13</v>
      </c>
      <c r="D4" s="9" t="s">
        <v>20</v>
      </c>
      <c r="E4" s="10" t="s">
        <v>21</v>
      </c>
      <c r="F4" s="8">
        <v>1500</v>
      </c>
      <c r="G4" s="8" t="s">
        <v>6</v>
      </c>
      <c r="H4" s="11">
        <v>50</v>
      </c>
      <c r="I4" s="1">
        <v>0</v>
      </c>
      <c r="J4" s="7" t="s">
        <v>8</v>
      </c>
      <c r="K4" s="2">
        <f>I4*F4</f>
        <v>0</v>
      </c>
    </row>
    <row r="5" spans="1:12" ht="24.45" customHeight="1" x14ac:dyDescent="0.25">
      <c r="G5" s="18" t="s">
        <v>30</v>
      </c>
      <c r="H5" s="19"/>
      <c r="I5" s="19"/>
      <c r="J5" s="20"/>
      <c r="K5" s="12">
        <f>SUM(K4:K4)</f>
        <v>0</v>
      </c>
      <c r="L5" s="13"/>
    </row>
    <row r="6" spans="1:12" ht="24.45" customHeight="1" x14ac:dyDescent="0.25">
      <c r="G6" s="18" t="s">
        <v>4</v>
      </c>
      <c r="H6" s="19"/>
      <c r="I6" s="19"/>
      <c r="J6" s="20"/>
      <c r="K6" s="12">
        <f>K5*0.21</f>
        <v>0</v>
      </c>
    </row>
    <row r="7" spans="1:12" ht="24.45" customHeight="1" x14ac:dyDescent="0.25">
      <c r="G7" s="18" t="s">
        <v>31</v>
      </c>
      <c r="H7" s="19"/>
      <c r="I7" s="19"/>
      <c r="J7" s="20"/>
      <c r="K7" s="12">
        <f>K6+K5</f>
        <v>0</v>
      </c>
    </row>
    <row r="9" spans="1:12" ht="42.8" customHeight="1" x14ac:dyDescent="0.25">
      <c r="C9" s="27" t="s">
        <v>5</v>
      </c>
      <c r="D9" s="27"/>
      <c r="E9" s="27"/>
      <c r="F9" s="27"/>
      <c r="G9" s="27"/>
      <c r="H9" s="27"/>
      <c r="I9" s="27"/>
      <c r="J9" s="27"/>
      <c r="K9" s="27"/>
      <c r="L9" s="27"/>
    </row>
    <row r="10" spans="1:12" ht="42.8" customHeight="1" x14ac:dyDescent="0.25">
      <c r="C10" s="27" t="s">
        <v>10</v>
      </c>
      <c r="D10" s="27"/>
      <c r="E10" s="27"/>
      <c r="F10" s="27"/>
      <c r="G10" s="27"/>
      <c r="H10" s="27"/>
      <c r="I10" s="27"/>
      <c r="J10" s="27"/>
      <c r="K10" s="27"/>
      <c r="L10" s="27"/>
    </row>
    <row r="11" spans="1:12" ht="42.8" customHeight="1" x14ac:dyDescent="0.25">
      <c r="C11" s="28" t="s">
        <v>49</v>
      </c>
      <c r="D11" s="28"/>
      <c r="E11" s="28"/>
      <c r="F11" s="28"/>
      <c r="G11" s="28"/>
      <c r="H11" s="28"/>
      <c r="I11" s="28"/>
      <c r="J11" s="28"/>
      <c r="K11" s="28"/>
      <c r="L11" s="28"/>
    </row>
    <row r="12" spans="1:12" ht="28.9" customHeight="1" x14ac:dyDescent="0.25">
      <c r="D12"/>
      <c r="E12"/>
    </row>
  </sheetData>
  <sheetProtection algorithmName="SHA-512" hashValue="trmK6o+ZQJfQUdzp/4XzgOtY82H16Gh7duD5zYbGO11SeEkZU0R/RdSkxvq2S0qJ1yScqeoS0BSZMpH4yndqXQ==" saltValue="kCB8XOzqpZF/LUoyyDYsQQ==" spinCount="100000" sheet="1" objects="1" scenarios="1" formatCells="0" formatColumns="0" formatRows="0" autoFilter="0"/>
  <mergeCells count="9">
    <mergeCell ref="C11:L11"/>
    <mergeCell ref="G7:J7"/>
    <mergeCell ref="C9:L9"/>
    <mergeCell ref="C10:L10"/>
    <mergeCell ref="C1:I1"/>
    <mergeCell ref="F3:G3"/>
    <mergeCell ref="I3:J3"/>
    <mergeCell ref="G5:J5"/>
    <mergeCell ref="G6:J6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tabSelected="1" zoomScale="85" zoomScaleNormal="85" workbookViewId="0">
      <pane ySplit="3" topLeftCell="A4" activePane="bottomLeft" state="frozen"/>
      <selection pane="bottomLeft" activeCell="C22" sqref="C22:K22"/>
    </sheetView>
  </sheetViews>
  <sheetFormatPr baseColWidth="10" defaultColWidth="11.5" defaultRowHeight="14.3" x14ac:dyDescent="0.25"/>
  <cols>
    <col min="1" max="1" width="4.5" bestFit="1" customWidth="1"/>
    <col min="2" max="2" width="11.5" bestFit="1" customWidth="1"/>
    <col min="3" max="3" width="40.625" customWidth="1"/>
    <col min="4" max="4" width="63.125" style="16" customWidth="1"/>
    <col min="5" max="5" width="12.375" customWidth="1"/>
    <col min="6" max="7" width="16.75" customWidth="1"/>
    <col min="8" max="8" width="18" customWidth="1"/>
    <col min="9" max="9" width="14.25" customWidth="1"/>
    <col min="10" max="10" width="16.375" customWidth="1"/>
    <col min="11" max="11" width="30.125" customWidth="1"/>
  </cols>
  <sheetData>
    <row r="1" spans="1:10" ht="14.95" thickBot="1" x14ac:dyDescent="0.3">
      <c r="C1" s="24" t="s">
        <v>28</v>
      </c>
      <c r="D1" s="24"/>
      <c r="E1" s="24"/>
      <c r="F1" s="24"/>
      <c r="G1" s="24"/>
      <c r="H1" s="25"/>
      <c r="I1" s="4"/>
    </row>
    <row r="3" spans="1:10" ht="42.8" x14ac:dyDescent="0.25">
      <c r="A3" s="3" t="s">
        <v>0</v>
      </c>
      <c r="B3" s="3" t="s">
        <v>1</v>
      </c>
      <c r="C3" s="3" t="s">
        <v>2</v>
      </c>
      <c r="D3" s="6" t="s">
        <v>9</v>
      </c>
      <c r="E3" s="23" t="s">
        <v>45</v>
      </c>
      <c r="F3" s="23"/>
      <c r="G3" s="6" t="s">
        <v>48</v>
      </c>
      <c r="H3" s="23" t="s">
        <v>32</v>
      </c>
      <c r="I3" s="23"/>
      <c r="J3" s="6" t="s">
        <v>3</v>
      </c>
    </row>
    <row r="4" spans="1:10" ht="58.95" customHeight="1" x14ac:dyDescent="0.25">
      <c r="A4" s="7">
        <v>1</v>
      </c>
      <c r="B4" s="8">
        <v>20901</v>
      </c>
      <c r="C4" s="8" t="s">
        <v>14</v>
      </c>
      <c r="D4" s="10" t="s">
        <v>35</v>
      </c>
      <c r="E4" s="8">
        <v>60</v>
      </c>
      <c r="F4" s="8" t="s">
        <v>6</v>
      </c>
      <c r="G4" s="2">
        <v>210</v>
      </c>
      <c r="H4" s="1">
        <v>0</v>
      </c>
      <c r="I4" s="7" t="s">
        <v>8</v>
      </c>
      <c r="J4" s="2">
        <f>H4*E4</f>
        <v>0</v>
      </c>
    </row>
    <row r="5" spans="1:10" ht="94.6" customHeight="1" x14ac:dyDescent="0.25">
      <c r="A5" s="7">
        <v>2</v>
      </c>
      <c r="B5" s="8">
        <v>20902</v>
      </c>
      <c r="C5" s="8" t="s">
        <v>24</v>
      </c>
      <c r="D5" s="14" t="s">
        <v>40</v>
      </c>
      <c r="E5" s="8">
        <v>260</v>
      </c>
      <c r="F5" s="8" t="s">
        <v>7</v>
      </c>
      <c r="G5" s="2">
        <v>85</v>
      </c>
      <c r="H5" s="1">
        <v>0</v>
      </c>
      <c r="I5" s="7" t="s">
        <v>46</v>
      </c>
      <c r="J5" s="2">
        <f t="shared" ref="J5:J11" si="0">H5*E5</f>
        <v>0</v>
      </c>
    </row>
    <row r="6" spans="1:10" ht="91.7" customHeight="1" x14ac:dyDescent="0.25">
      <c r="A6" s="7">
        <v>3</v>
      </c>
      <c r="B6" s="8">
        <v>20917</v>
      </c>
      <c r="C6" s="8" t="s">
        <v>25</v>
      </c>
      <c r="D6" s="14" t="s">
        <v>44</v>
      </c>
      <c r="E6" s="8">
        <v>180</v>
      </c>
      <c r="F6" s="8" t="s">
        <v>23</v>
      </c>
      <c r="G6" s="2">
        <v>35</v>
      </c>
      <c r="H6" s="1">
        <v>0</v>
      </c>
      <c r="I6" s="7" t="s">
        <v>43</v>
      </c>
      <c r="J6" s="2">
        <f t="shared" si="0"/>
        <v>0</v>
      </c>
    </row>
    <row r="7" spans="1:10" ht="82.2" customHeight="1" x14ac:dyDescent="0.25">
      <c r="A7" s="7">
        <v>4</v>
      </c>
      <c r="B7" s="8">
        <v>20948</v>
      </c>
      <c r="C7" s="8" t="s">
        <v>15</v>
      </c>
      <c r="D7" s="14" t="s">
        <v>41</v>
      </c>
      <c r="E7" s="8">
        <v>7815</v>
      </c>
      <c r="F7" s="8" t="s">
        <v>6</v>
      </c>
      <c r="G7" s="2">
        <v>5</v>
      </c>
      <c r="H7" s="1">
        <v>0</v>
      </c>
      <c r="I7" s="7" t="s">
        <v>8</v>
      </c>
      <c r="J7" s="2">
        <f t="shared" si="0"/>
        <v>0</v>
      </c>
    </row>
    <row r="8" spans="1:10" ht="90.2" customHeight="1" x14ac:dyDescent="0.25">
      <c r="A8" s="7">
        <v>5</v>
      </c>
      <c r="B8" s="8">
        <v>20953</v>
      </c>
      <c r="C8" s="8" t="s">
        <v>16</v>
      </c>
      <c r="D8" s="14" t="s">
        <v>36</v>
      </c>
      <c r="E8" s="8">
        <v>600</v>
      </c>
      <c r="F8" s="8" t="s">
        <v>6</v>
      </c>
      <c r="G8" s="2">
        <v>6</v>
      </c>
      <c r="H8" s="1">
        <v>0</v>
      </c>
      <c r="I8" s="7" t="s">
        <v>8</v>
      </c>
      <c r="J8" s="2">
        <f t="shared" si="0"/>
        <v>0</v>
      </c>
    </row>
    <row r="9" spans="1:10" ht="104.45" customHeight="1" x14ac:dyDescent="0.25">
      <c r="A9" s="7">
        <v>6</v>
      </c>
      <c r="B9" s="8">
        <v>60701</v>
      </c>
      <c r="C9" s="8" t="s">
        <v>17</v>
      </c>
      <c r="D9" s="14" t="s">
        <v>37</v>
      </c>
      <c r="E9" s="8">
        <v>225</v>
      </c>
      <c r="F9" s="8" t="s">
        <v>6</v>
      </c>
      <c r="G9" s="2">
        <v>80</v>
      </c>
      <c r="H9" s="1">
        <v>0</v>
      </c>
      <c r="I9" s="7" t="s">
        <v>8</v>
      </c>
      <c r="J9" s="2">
        <f t="shared" si="0"/>
        <v>0</v>
      </c>
    </row>
    <row r="10" spans="1:10" ht="230.95" customHeight="1" x14ac:dyDescent="0.25">
      <c r="A10" s="7">
        <v>7</v>
      </c>
      <c r="B10" s="8">
        <v>62883</v>
      </c>
      <c r="C10" s="8" t="s">
        <v>18</v>
      </c>
      <c r="D10" s="14" t="s">
        <v>38</v>
      </c>
      <c r="E10" s="8">
        <v>140</v>
      </c>
      <c r="F10" s="15" t="s">
        <v>39</v>
      </c>
      <c r="G10" s="2">
        <v>110</v>
      </c>
      <c r="H10" s="1">
        <v>0</v>
      </c>
      <c r="I10" s="7" t="s">
        <v>26</v>
      </c>
      <c r="J10" s="2">
        <f t="shared" si="0"/>
        <v>0</v>
      </c>
    </row>
    <row r="11" spans="1:10" ht="206.5" customHeight="1" x14ac:dyDescent="0.25">
      <c r="A11" s="7">
        <v>8</v>
      </c>
      <c r="B11" s="8">
        <v>63510</v>
      </c>
      <c r="C11" s="8" t="s">
        <v>19</v>
      </c>
      <c r="D11" s="10" t="s">
        <v>42</v>
      </c>
      <c r="E11" s="8">
        <v>135</v>
      </c>
      <c r="F11" s="8" t="s">
        <v>6</v>
      </c>
      <c r="G11" s="2">
        <v>50</v>
      </c>
      <c r="H11" s="1">
        <v>0</v>
      </c>
      <c r="I11" s="7" t="s">
        <v>8</v>
      </c>
      <c r="J11" s="2">
        <f t="shared" si="0"/>
        <v>0</v>
      </c>
    </row>
    <row r="12" spans="1:10" ht="21.75" customHeight="1" x14ac:dyDescent="0.25">
      <c r="F12" s="23" t="s">
        <v>30</v>
      </c>
      <c r="G12" s="23"/>
      <c r="H12" s="23"/>
      <c r="I12" s="23"/>
      <c r="J12" s="12">
        <f>SUM(J4:J11)</f>
        <v>0</v>
      </c>
    </row>
    <row r="13" spans="1:10" ht="21.75" customHeight="1" x14ac:dyDescent="0.25">
      <c r="F13" s="23" t="s">
        <v>4</v>
      </c>
      <c r="G13" s="23"/>
      <c r="H13" s="23"/>
      <c r="I13" s="23"/>
      <c r="J13" s="12">
        <f>J12*0.21</f>
        <v>0</v>
      </c>
    </row>
    <row r="14" spans="1:10" ht="21.75" customHeight="1" x14ac:dyDescent="0.25">
      <c r="F14" s="23" t="s">
        <v>31</v>
      </c>
      <c r="G14" s="23"/>
      <c r="H14" s="23"/>
      <c r="I14" s="23"/>
      <c r="J14" s="12">
        <f>J13+J12</f>
        <v>0</v>
      </c>
    </row>
    <row r="17" spans="3:11" x14ac:dyDescent="0.25">
      <c r="C17" s="21" t="s">
        <v>5</v>
      </c>
      <c r="D17" s="21"/>
      <c r="E17" s="21"/>
      <c r="F17" s="21"/>
      <c r="G17" s="21"/>
      <c r="H17" s="21"/>
      <c r="I17" s="21"/>
      <c r="J17" s="21"/>
      <c r="K17" s="21"/>
    </row>
    <row r="18" spans="3:11" x14ac:dyDescent="0.25">
      <c r="C18" s="21" t="s">
        <v>10</v>
      </c>
      <c r="D18" s="21"/>
      <c r="E18" s="21"/>
      <c r="F18" s="21"/>
      <c r="G18" s="21"/>
      <c r="H18" s="21"/>
      <c r="I18" s="21"/>
      <c r="J18" s="21"/>
      <c r="K18" s="21"/>
    </row>
    <row r="19" spans="3:11" x14ac:dyDescent="0.25">
      <c r="C19" s="26" t="s">
        <v>33</v>
      </c>
      <c r="D19" s="26"/>
      <c r="E19" s="26"/>
      <c r="F19" s="26"/>
      <c r="G19" s="26"/>
      <c r="H19" s="26"/>
      <c r="I19" s="26"/>
      <c r="J19" s="26"/>
      <c r="K19" s="26"/>
    </row>
    <row r="20" spans="3:11" x14ac:dyDescent="0.25">
      <c r="C20" s="26" t="s">
        <v>34</v>
      </c>
      <c r="D20" s="26"/>
      <c r="E20" s="26"/>
      <c r="F20" s="26"/>
      <c r="G20" s="26"/>
      <c r="H20" s="26"/>
      <c r="I20" s="26"/>
      <c r="J20" s="26"/>
      <c r="K20" s="26"/>
    </row>
    <row r="21" spans="3:11" x14ac:dyDescent="0.25">
      <c r="C21" s="17" t="s">
        <v>12</v>
      </c>
      <c r="D21" s="17"/>
      <c r="E21" s="17"/>
      <c r="F21" s="17"/>
      <c r="G21" s="17"/>
      <c r="H21" s="17"/>
      <c r="I21" s="17"/>
      <c r="J21" s="17"/>
      <c r="K21" s="17"/>
    </row>
    <row r="22" spans="3:11" x14ac:dyDescent="0.25">
      <c r="C22" s="17" t="s">
        <v>50</v>
      </c>
      <c r="D22" s="17"/>
      <c r="E22" s="17"/>
      <c r="F22" s="17"/>
      <c r="G22" s="17"/>
      <c r="H22" s="17"/>
      <c r="I22" s="17"/>
      <c r="J22" s="17"/>
      <c r="K22" s="17"/>
    </row>
  </sheetData>
  <sheetProtection algorithmName="SHA-512" hashValue="jXDWMJzp3PqQ+FNOWFa9NR/cUwp25eQS5YFDj0vIhBJICeieuElhErZT6UX32GtrOgqlk+/VcrxUoXyM+ciaLA==" saltValue="coSwvlnIjKLje04bGs8ajA==" spinCount="100000" sheet="1" objects="1" scenarios="1" formatCells="0" formatColumns="0" formatRows="0" autoFilter="0"/>
  <autoFilter ref="A3:J14" xr:uid="{00000000-0001-0000-0100-000000000000}">
    <filterColumn colId="4" showButton="0"/>
    <filterColumn colId="7" showButton="0"/>
  </autoFilter>
  <sortState xmlns:xlrd2="http://schemas.microsoft.com/office/spreadsheetml/2017/richdata2" ref="B4:C6">
    <sortCondition ref="B4:B6"/>
  </sortState>
  <mergeCells count="12">
    <mergeCell ref="C22:K22"/>
    <mergeCell ref="C1:H1"/>
    <mergeCell ref="E3:F3"/>
    <mergeCell ref="H3:I3"/>
    <mergeCell ref="C21:K21"/>
    <mergeCell ref="C17:K17"/>
    <mergeCell ref="C18:K18"/>
    <mergeCell ref="C19:K19"/>
    <mergeCell ref="C20:K20"/>
    <mergeCell ref="F12:I12"/>
    <mergeCell ref="F13:I13"/>
    <mergeCell ref="F14:I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 ECO. LOTE 1</vt:lpstr>
      <vt:lpstr>OFERTA ECO.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2024-07-01T10:23:51Z</dcterms:modified>
</cp:coreProperties>
</file>