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CDC69B5C-5B30-4E39-B909-2BF9EB909D2E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X1 CERTO" sheetId="3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3" l="1"/>
  <c r="H3" i="3" s="1"/>
  <c r="H5" i="3" s="1"/>
  <c r="G12" i="3"/>
  <c r="D3" i="3"/>
  <c r="F7" i="3"/>
  <c r="D4" i="3" l="1"/>
  <c r="D5" i="3"/>
  <c r="H4" i="3"/>
  <c r="H6" i="3" s="1"/>
  <c r="D6" i="3" l="1"/>
  <c r="D7" i="3" s="1"/>
  <c r="D8" i="3" s="1"/>
  <c r="H7" i="3"/>
  <c r="H8" i="3" s="1"/>
</calcChain>
</file>

<file path=xl/sharedStrings.xml><?xml version="1.0" encoding="utf-8"?>
<sst xmlns="http://schemas.openxmlformats.org/spreadsheetml/2006/main" count="44" uniqueCount="40">
  <si>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</si>
  <si>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</si>
  <si>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</si>
  <si>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</si>
  <si>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</si>
  <si>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</si>
  <si>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% Beneficio Industrial ofertado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</si>
  <si>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</si>
  <si>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</si>
  <si>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</si>
  <si>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</si>
  <si>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</si>
  <si>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</si>
  <si>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</si>
  <si>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</si>
  <si>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</si>
  <si>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</si>
  <si>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</si>
  <si>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</si>
  <si>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</si>
  <si>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</si>
  <si>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</si>
  <si>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</si>
  <si>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</si>
  <si>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</si>
  <si>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</si>
  <si>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ud</t>
  </si>
  <si>
    <t>Campos a rellenar por Metro</t>
  </si>
  <si>
    <t>Campos a rellenar por el ofertante</t>
  </si>
  <si>
    <t>Campos calculados</t>
  </si>
  <si>
    <t>Vinilado asientos</t>
  </si>
  <si>
    <t>% Beneficio Industrial*</t>
  </si>
  <si>
    <t>% Gastos Generales*</t>
  </si>
  <si>
    <t>El valor señalado de Gastos Generales y Beneficio Industrial es informativo y no suma en el presupuesto total.</t>
  </si>
  <si>
    <t>Se tendrán en cuenta las Notas del apartado “27. Evaluación de las ofertas” del cuadro resumen del Pliego de Condiciones Particulares.</t>
  </si>
  <si>
    <t>De acuerdo a lo indicado en el PPT los asientos incluidos son estimados facturándose exclusivamente las actuaciones realmente ejecutadas</t>
  </si>
  <si>
    <t>Los precios unitarios NO llevan incluidos los gastos generales y beneficio industrial.</t>
  </si>
  <si>
    <t>Cumplimentar el porcentaje correspondiente a Gastos Generales y Beneficio Industrial en las casillas oportunas (IVA no incluido). Podrán tener valor cero.</t>
  </si>
  <si>
    <t>Cumplimentar el importe correspondiente  en las casillas de color azul (IVA no incluido)</t>
  </si>
  <si>
    <t>El precio unitario podrá tener hasta 7 decimales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</si>
</sst>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6" formatCode="#,##0.0000000"/>
    <numFmt numFmtId="167" formatCode="0.0000000"/>
  </numFmts>
  <fonts count="5" x14ac:knownFonts="1"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164" fontId="2" fillId="3" borderId="0" xfId="0" applyNumberFormat="1" applyFont="1" applyFill="1" applyProtection="1">
      <protection locked="0"/>
    </xf>
    <xf numFmtId="4" fontId="2" fillId="5" borderId="0" xfId="0" applyNumberFormat="1" applyFont="1" applyFill="1"/>
    <xf numFmtId="10" fontId="2" fillId="7" borderId="4" xfId="0" quotePrefix="1" applyNumberFormat="1" applyFont="1" applyFill="1" applyBorder="1" applyProtection="1">
      <protection locked="0"/>
    </xf>
    <xf numFmtId="167" fontId="2" fillId="7" borderId="9" xfId="0" quotePrefix="1" applyNumberFormat="1" applyFont="1" applyFill="1" applyBorder="1" applyProtection="1">
      <protection locked="0"/>
    </xf>
    <xf numFmtId="0" fontId="0" fillId="6" borderId="0" xfId="0" applyFill="1" applyProtection="1"/>
    <xf numFmtId="0" fontId="1" fillId="2" borderId="0" xfId="0" applyFont="1" applyFill="1" applyAlignment="1" applyProtection="1">
      <alignment horizontal="left" vertical="top"/>
    </xf>
    <xf numFmtId="4" fontId="0" fillId="6" borderId="0" xfId="0" applyNumberFormat="1" applyFill="1" applyProtection="1"/>
    <xf numFmtId="164" fontId="0" fillId="6" borderId="0" xfId="0" applyNumberFormat="1" applyFill="1" applyProtection="1"/>
    <xf numFmtId="0" fontId="1" fillId="6" borderId="0" xfId="0" applyFont="1" applyFill="1" applyAlignment="1" applyProtection="1">
      <alignment horizontal="left" vertical="top"/>
    </xf>
    <xf numFmtId="49" fontId="3" fillId="4" borderId="8" xfId="0" applyNumberFormat="1" applyFont="1" applyFill="1" applyBorder="1" applyProtection="1"/>
    <xf numFmtId="3" fontId="2" fillId="0" borderId="3" xfId="0" applyNumberFormat="1" applyFont="1" applyBorder="1" applyProtection="1"/>
    <xf numFmtId="0" fontId="0" fillId="0" borderId="0" xfId="0" applyProtection="1"/>
    <xf numFmtId="49" fontId="3" fillId="4" borderId="1" xfId="0" applyNumberFormat="1" applyFont="1" applyFill="1" applyBorder="1" applyAlignment="1" applyProtection="1">
      <alignment horizontal="left" wrapText="1"/>
    </xf>
    <xf numFmtId="49" fontId="3" fillId="4" borderId="6" xfId="0" applyNumberFormat="1" applyFont="1" applyFill="1" applyBorder="1" applyAlignment="1" applyProtection="1">
      <alignment horizontal="left" wrapText="1"/>
    </xf>
    <xf numFmtId="49" fontId="3" fillId="4" borderId="7" xfId="0" applyNumberFormat="1" applyFont="1" applyFill="1" applyBorder="1" applyAlignment="1" applyProtection="1">
      <alignment horizontal="left" wrapText="1"/>
    </xf>
    <xf numFmtId="4" fontId="2" fillId="5" borderId="3" xfId="0" applyNumberFormat="1" applyFont="1" applyFill="1" applyBorder="1" applyProtection="1"/>
    <xf numFmtId="4" fontId="2" fillId="6" borderId="3" xfId="0" applyNumberFormat="1" applyFont="1" applyFill="1" applyBorder="1" applyProtection="1"/>
    <xf numFmtId="49" fontId="3" fillId="4" borderId="1" xfId="0" applyNumberFormat="1" applyFont="1" applyFill="1" applyBorder="1" applyProtection="1"/>
    <xf numFmtId="10" fontId="2" fillId="0" borderId="4" xfId="0" quotePrefix="1" applyNumberFormat="1" applyFont="1" applyBorder="1" applyProtection="1"/>
    <xf numFmtId="49" fontId="2" fillId="4" borderId="2" xfId="0" applyNumberFormat="1" applyFont="1" applyFill="1" applyBorder="1" applyProtection="1"/>
    <xf numFmtId="4" fontId="2" fillId="5" borderId="2" xfId="0" applyNumberFormat="1" applyFont="1" applyFill="1" applyBorder="1" applyProtection="1"/>
    <xf numFmtId="4" fontId="3" fillId="4" borderId="1" xfId="0" applyNumberFormat="1" applyFont="1" applyFill="1" applyBorder="1" applyProtection="1"/>
    <xf numFmtId="4" fontId="2" fillId="6" borderId="2" xfId="0" applyNumberFormat="1" applyFont="1" applyFill="1" applyBorder="1" applyProtection="1"/>
    <xf numFmtId="49" fontId="3" fillId="4" borderId="1" xfId="0" applyNumberFormat="1" applyFont="1" applyFill="1" applyBorder="1" applyAlignment="1" applyProtection="1">
      <alignment horizontal="left"/>
    </xf>
    <xf numFmtId="49" fontId="3" fillId="4" borderId="6" xfId="0" applyNumberFormat="1" applyFont="1" applyFill="1" applyBorder="1" applyAlignment="1" applyProtection="1">
      <alignment horizontal="left"/>
    </xf>
    <xf numFmtId="49" fontId="3" fillId="4" borderId="7" xfId="0" applyNumberFormat="1" applyFont="1" applyFill="1" applyBorder="1" applyAlignment="1" applyProtection="1">
      <alignment horizontal="left"/>
    </xf>
    <xf numFmtId="49" fontId="3" fillId="4" borderId="5" xfId="0" applyNumberFormat="1" applyFont="1" applyFill="1" applyBorder="1" applyProtection="1"/>
    <xf numFmtId="9" fontId="2" fillId="0" borderId="4" xfId="0" quotePrefix="1" applyNumberFormat="1" applyFont="1" applyBorder="1" applyProtection="1"/>
    <xf numFmtId="4" fontId="3" fillId="4" borderId="5" xfId="0" applyNumberFormat="1" applyFont="1" applyFill="1" applyBorder="1" applyProtection="1"/>
    <xf numFmtId="9" fontId="2" fillId="5" borderId="4" xfId="0" quotePrefix="1" applyNumberFormat="1" applyFont="1" applyFill="1" applyBorder="1" applyProtection="1"/>
    <xf numFmtId="49" fontId="1" fillId="4" borderId="1" xfId="0" applyNumberFormat="1" applyFont="1" applyFill="1" applyBorder="1" applyAlignment="1" applyProtection="1">
      <alignment horizontal="left"/>
    </xf>
    <xf numFmtId="49" fontId="1" fillId="4" borderId="6" xfId="0" applyNumberFormat="1" applyFont="1" applyFill="1" applyBorder="1" applyAlignment="1" applyProtection="1">
      <alignment horizontal="left"/>
    </xf>
    <xf numFmtId="49" fontId="1" fillId="4" borderId="7" xfId="0" applyNumberFormat="1" applyFont="1" applyFill="1" applyBorder="1" applyAlignment="1" applyProtection="1">
      <alignment horizontal="left"/>
    </xf>
    <xf numFmtId="4" fontId="3" fillId="5" borderId="2" xfId="0" applyNumberFormat="1" applyFont="1" applyFill="1" applyBorder="1" applyProtection="1"/>
    <xf numFmtId="4" fontId="3" fillId="6" borderId="2" xfId="0" applyNumberFormat="1" applyFont="1" applyFill="1" applyBorder="1" applyProtection="1"/>
    <xf numFmtId="49" fontId="0" fillId="6" borderId="0" xfId="0" applyNumberFormat="1" applyFill="1" applyProtection="1"/>
    <xf numFmtId="0" fontId="1" fillId="6" borderId="1" xfId="0" applyFont="1" applyFill="1" applyBorder="1" applyAlignment="1" applyProtection="1">
      <alignment horizontal="center" vertical="top"/>
    </xf>
    <xf numFmtId="0" fontId="1" fillId="6" borderId="7" xfId="0" applyFont="1" applyFill="1" applyBorder="1" applyAlignment="1" applyProtection="1">
      <alignment horizontal="center" vertical="top"/>
    </xf>
    <xf numFmtId="0" fontId="1" fillId="2" borderId="0" xfId="0" applyFont="1" applyFill="1" applyProtection="1"/>
    <xf numFmtId="4" fontId="1" fillId="2" borderId="0" xfId="0" applyNumberFormat="1" applyFont="1" applyFill="1" applyProtection="1"/>
    <xf numFmtId="0" fontId="1" fillId="6" borderId="0" xfId="0" applyFont="1" applyFill="1" applyProtection="1"/>
    <xf numFmtId="49" fontId="2" fillId="6" borderId="9" xfId="0" applyNumberFormat="1" applyFont="1" applyFill="1" applyBorder="1" applyProtection="1"/>
    <xf numFmtId="4" fontId="2" fillId="6" borderId="9" xfId="0" applyNumberFormat="1" applyFont="1" applyFill="1" applyBorder="1" applyProtection="1"/>
    <xf numFmtId="166" fontId="2" fillId="6" borderId="9" xfId="0" applyNumberFormat="1" applyFont="1" applyFill="1" applyBorder="1" applyProtection="1"/>
    <xf numFmtId="4" fontId="0" fillId="6" borderId="9" xfId="0" applyNumberFormat="1" applyFill="1" applyBorder="1" applyProtection="1"/>
    <xf numFmtId="4" fontId="2" fillId="6" borderId="10" xfId="0" applyNumberFormat="1" applyFont="1" applyFill="1" applyBorder="1" applyProtection="1"/>
    <xf numFmtId="0" fontId="4" fillId="6" borderId="0" xfId="0" applyFont="1" applyFill="1" applyAlignment="1" applyProtection="1">
      <alignment horizontal="left" vertical="center"/>
    </xf>
    <xf numFmtId="0" fontId="4" fillId="6" borderId="0" xfId="0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1226821</xdr:colOff>
      <xdr:row>3</xdr:row>
      <xdr:rowOff>155391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6996C6A3-37A9-4BAC-87A1-AB733BD613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B8AFF-3380-4FCD-8083-E15F2B143B10}">
  <dimension ref="A1:I20"/>
  <sheetViews>
    <sheetView tabSelected="1" workbookViewId="0">
      <selection activeCell="H15" sqref="H15"/>
    </sheetView>
  </sheetViews>
  <sheetFormatPr baseColWidth="10" defaultColWidth="11.44140625" defaultRowHeight="14.4" x14ac:dyDescent="0.3"/>
  <cols>
    <col min="1" max="1" width="28.33203125" style="6" customWidth="1"/>
    <col min="2" max="2" width="12.109375" style="6" bestFit="1" customWidth="1"/>
    <col min="3" max="3" width="33.33203125" style="6" customWidth="1"/>
    <col min="4" max="4" width="18.6640625" style="6" customWidth="1"/>
    <col min="5" max="5" width="27.6640625" style="8" customWidth="1"/>
    <col min="6" max="6" width="18" style="8" bestFit="1" customWidth="1"/>
    <col min="7" max="7" width="22.5546875" style="9" customWidth="1"/>
    <col min="8" max="8" width="19.6640625" style="6" bestFit="1" customWidth="1"/>
    <col min="9" max="9" width="18.6640625" style="8" customWidth="1"/>
    <col min="10" max="10" width="13.88671875" style="6" bestFit="1" customWidth="1"/>
    <col min="11" max="11" width="15.109375" style="6" bestFit="1" customWidth="1"/>
    <col min="12" max="16384" width="11.44140625" style="6"/>
  </cols>
  <sheetData>
    <row r="1" spans="1:9" ht="15" thickBot="1" x14ac:dyDescent="0.35">
      <c r="D1" s="7" t="s">
        <v>0</v>
      </c>
      <c r="H1" s="10" t="s">
        <v>1</v>
      </c>
    </row>
    <row r="2" spans="1:9" ht="15" thickBot="1" x14ac:dyDescent="0.35">
      <c r="A2" s="11" t="s">
        <v>2</v>
      </c>
      <c r="B2" s="12">
        <v>1</v>
      </c>
      <c r="D2" s="13"/>
    </row>
    <row r="3" spans="1:9" ht="15" customHeight="1" thickBot="1" x14ac:dyDescent="0.35">
      <c r="A3" s="14" t="s">
        <v>3</v>
      </c>
      <c r="B3" s="15"/>
      <c r="C3" s="16"/>
      <c r="D3" s="17">
        <f>SUM(G:G)</f>
        <v>234782.60550239999</v>
      </c>
      <c r="E3" s="14" t="s">
        <v>4</v>
      </c>
      <c r="F3" s="15"/>
      <c r="G3" s="16"/>
      <c r="H3" s="18">
        <f>SUM(I:I)</f>
        <v>0</v>
      </c>
    </row>
    <row r="4" spans="1:9" ht="15" customHeight="1" thickBot="1" x14ac:dyDescent="0.35">
      <c r="A4" s="19" t="s">
        <v>31</v>
      </c>
      <c r="B4" s="20">
        <v>0.09</v>
      </c>
      <c r="C4" s="21" t="s">
        <v>5</v>
      </c>
      <c r="D4" s="22">
        <f>ROUND($D$3*B4,2)</f>
        <v>21130.43</v>
      </c>
      <c r="E4" s="23" t="s">
        <v>6</v>
      </c>
      <c r="F4" s="4">
        <v>0</v>
      </c>
      <c r="G4" s="21" t="s">
        <v>5</v>
      </c>
      <c r="H4" s="24">
        <f>ROUND($H$3*F4,2)</f>
        <v>0</v>
      </c>
    </row>
    <row r="5" spans="1:9" ht="15" thickBot="1" x14ac:dyDescent="0.35">
      <c r="A5" s="19" t="s">
        <v>32</v>
      </c>
      <c r="B5" s="20">
        <v>0.06</v>
      </c>
      <c r="C5" s="21" t="s">
        <v>7</v>
      </c>
      <c r="D5" s="22">
        <f>ROUND($D$3*B5,2)</f>
        <v>14086.96</v>
      </c>
      <c r="E5" s="23" t="s">
        <v>8</v>
      </c>
      <c r="F5" s="4">
        <v>0</v>
      </c>
      <c r="G5" s="21" t="s">
        <v>7</v>
      </c>
      <c r="H5" s="24">
        <f>ROUND($H$3*F5,2)</f>
        <v>0</v>
      </c>
    </row>
    <row r="6" spans="1:9" ht="15" thickBot="1" x14ac:dyDescent="0.35">
      <c r="A6" s="25" t="s">
        <v>9</v>
      </c>
      <c r="B6" s="26"/>
      <c r="C6" s="27"/>
      <c r="D6" s="22">
        <f>++D3+D4+D5</f>
        <v>269999.99550239998</v>
      </c>
      <c r="E6" s="25" t="s">
        <v>10</v>
      </c>
      <c r="F6" s="26"/>
      <c r="G6" s="27"/>
      <c r="H6" s="24">
        <f>SUM(H3,H4,H5)</f>
        <v>0</v>
      </c>
    </row>
    <row r="7" spans="1:9" ht="15" thickBot="1" x14ac:dyDescent="0.35">
      <c r="A7" s="28" t="s">
        <v>11</v>
      </c>
      <c r="B7" s="29">
        <v>0.21</v>
      </c>
      <c r="C7" s="21" t="s">
        <v>12</v>
      </c>
      <c r="D7" s="22">
        <f>ROUND($D$6*B7,2)</f>
        <v>56700</v>
      </c>
      <c r="E7" s="30" t="s">
        <v>11</v>
      </c>
      <c r="F7" s="31">
        <f>B7</f>
        <v>0.21</v>
      </c>
      <c r="G7" s="21" t="s">
        <v>12</v>
      </c>
      <c r="H7" s="24">
        <f>ROUND($H$6*F7,2)</f>
        <v>0</v>
      </c>
    </row>
    <row r="8" spans="1:9" ht="15" thickBot="1" x14ac:dyDescent="0.35">
      <c r="A8" s="32" t="s">
        <v>13</v>
      </c>
      <c r="B8" s="33"/>
      <c r="C8" s="34"/>
      <c r="D8" s="35">
        <f>SUM(D6:D7)</f>
        <v>326699.99550239998</v>
      </c>
      <c r="E8" s="32" t="s">
        <v>14</v>
      </c>
      <c r="F8" s="33"/>
      <c r="G8" s="34"/>
      <c r="H8" s="36">
        <f>SUM(H6:H7)</f>
        <v>0</v>
      </c>
    </row>
    <row r="9" spans="1:9" ht="15" thickBot="1" x14ac:dyDescent="0.35"/>
    <row r="10" spans="1:9" ht="15" thickBot="1" x14ac:dyDescent="0.35">
      <c r="A10" s="37"/>
      <c r="F10" s="38" t="s">
        <v>15</v>
      </c>
      <c r="G10" s="39"/>
      <c r="H10" s="38" t="s">
        <v>16</v>
      </c>
      <c r="I10" s="39"/>
    </row>
    <row r="11" spans="1:9" x14ac:dyDescent="0.3">
      <c r="A11" s="40" t="s">
        <v>17</v>
      </c>
      <c r="B11" s="40" t="s">
        <v>18</v>
      </c>
      <c r="C11" s="40" t="s">
        <v>19</v>
      </c>
      <c r="D11" s="40" t="s">
        <v>20</v>
      </c>
      <c r="E11" s="41" t="s">
        <v>21</v>
      </c>
      <c r="F11" s="41" t="s">
        <v>22</v>
      </c>
      <c r="G11" s="40" t="s">
        <v>23</v>
      </c>
      <c r="H11" s="42" t="s">
        <v>24</v>
      </c>
      <c r="I11" s="42" t="s">
        <v>25</v>
      </c>
    </row>
    <row r="12" spans="1:9" x14ac:dyDescent="0.3">
      <c r="A12" s="43"/>
      <c r="B12" s="43"/>
      <c r="C12" s="43" t="s">
        <v>30</v>
      </c>
      <c r="D12" s="43" t="s">
        <v>26</v>
      </c>
      <c r="E12" s="44">
        <v>6922</v>
      </c>
      <c r="F12" s="45">
        <v>33.918319199999999</v>
      </c>
      <c r="G12" s="46">
        <f>+F12*E12</f>
        <v>234782.60550239999</v>
      </c>
      <c r="H12" s="5"/>
      <c r="I12" s="47">
        <f>+H12*E12</f>
        <v>0</v>
      </c>
    </row>
    <row r="13" spans="1:9" x14ac:dyDescent="0.3">
      <c r="H13" s="8"/>
    </row>
    <row r="14" spans="1:9" x14ac:dyDescent="0.3">
      <c r="A14" s="48" t="s">
        <v>38</v>
      </c>
    </row>
    <row r="15" spans="1:9" x14ac:dyDescent="0.3">
      <c r="A15" s="48" t="s">
        <v>37</v>
      </c>
    </row>
    <row r="16" spans="1:9" x14ac:dyDescent="0.3">
      <c r="A16" s="48" t="s">
        <v>36</v>
      </c>
    </row>
    <row r="17" spans="1:1" x14ac:dyDescent="0.3">
      <c r="A17" s="48" t="s">
        <v>33</v>
      </c>
    </row>
    <row r="18" spans="1:1" x14ac:dyDescent="0.3">
      <c r="A18" s="48" t="s">
        <v>34</v>
      </c>
    </row>
    <row r="19" spans="1:1" x14ac:dyDescent="0.3">
      <c r="A19" s="49" t="s">
        <v>35</v>
      </c>
    </row>
    <row r="20" spans="1:1" x14ac:dyDescent="0.3">
      <c r="A20" s="48" t="s">
        <v>39</v>
      </c>
    </row>
  </sheetData>
  <sheetProtection algorithmName="SHA-512" hashValue="v3bBA1WAQf2vGUgsOPohBhOEANPPfkmxiRfMkbN7EQdy3fGHVzKGTaCCFKAnAj/jVn2Ekq1/PyjwkOYebMwBeg==" saltValue="mm1CGAjRgU9+70lId60zIg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A17" sqref="A17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1" t="s">
        <v>27</v>
      </c>
    </row>
    <row r="2" spans="1:2" ht="15" thickBot="1" x14ac:dyDescent="0.35">
      <c r="A2" s="2"/>
      <c r="B2" s="1" t="s">
        <v>28</v>
      </c>
    </row>
    <row r="3" spans="1:2" ht="15" thickBot="1" x14ac:dyDescent="0.35">
      <c r="A3" s="3"/>
      <c r="B3" s="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X1 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2024-06-12T06:05:28Z</dcterms:created>
  <dcterms:modified xsi:type="dcterms:W3CDTF">2024-06-17T06:37:17Z</dcterms:modified>
  <cp:category/>
  <cp:contentStatus/>
</cp:coreProperties>
</file>