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3D68D359-9B97-45DB-9B50-903D61E6A5D5}" xr6:coauthVersionLast="47" xr6:coauthVersionMax="47" xr10:uidLastSave="{00000000-0000-0000-0000-000000000000}"/>
  <bookViews>
    <workbookView xWindow="-120" yWindow="-120" windowWidth="29040" windowHeight="15840" xr2:uid="{F043CD35-4EC0-4E73-B105-4F3FF39130F0}"/>
  </bookViews>
  <sheets>
    <sheet name="CERTO" sheetId="1" r:id="rId1"/>
    <sheet name="Glosario" sheetId="2" r:id="rId2"/>
  </sheets>
  <definedNames>
    <definedName name="_xlnm._FilterDatabase" localSheetId="0" hidden="1">CERTO!$A$12:$I$208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31" i="1" l="1"/>
  <c r="G630" i="1"/>
  <c r="G629" i="1"/>
  <c r="G628" i="1"/>
  <c r="G627" i="1"/>
  <c r="G626" i="1"/>
  <c r="G625" i="1"/>
  <c r="G624" i="1"/>
  <c r="G623" i="1"/>
  <c r="G622" i="1"/>
  <c r="G621" i="1"/>
  <c r="G620" i="1"/>
  <c r="G619" i="1"/>
  <c r="G618" i="1"/>
  <c r="G617" i="1"/>
  <c r="G616" i="1"/>
  <c r="G615" i="1"/>
  <c r="G614" i="1"/>
  <c r="G613" i="1"/>
  <c r="G612" i="1"/>
  <c r="G611" i="1"/>
  <c r="G610" i="1"/>
  <c r="G609" i="1"/>
  <c r="G608" i="1"/>
  <c r="G607" i="1"/>
  <c r="G606" i="1"/>
  <c r="G605" i="1"/>
  <c r="G604" i="1"/>
  <c r="G603" i="1"/>
  <c r="G602" i="1"/>
  <c r="G601" i="1"/>
  <c r="G600" i="1"/>
  <c r="G599" i="1"/>
  <c r="G598" i="1"/>
  <c r="G597" i="1"/>
  <c r="G596" i="1"/>
  <c r="G595" i="1"/>
  <c r="G594" i="1"/>
  <c r="G593" i="1"/>
  <c r="G592" i="1"/>
  <c r="G591" i="1"/>
  <c r="G590" i="1"/>
  <c r="G589" i="1"/>
  <c r="G588" i="1"/>
  <c r="G587" i="1"/>
  <c r="G586" i="1"/>
  <c r="G585" i="1"/>
  <c r="G584" i="1"/>
  <c r="G583" i="1"/>
  <c r="G582" i="1"/>
  <c r="G581" i="1"/>
  <c r="G580" i="1"/>
  <c r="G579" i="1"/>
  <c r="G578" i="1"/>
  <c r="G577" i="1"/>
  <c r="G576" i="1"/>
  <c r="G575" i="1"/>
  <c r="G574" i="1"/>
  <c r="G573" i="1"/>
  <c r="G572" i="1"/>
  <c r="G571" i="1"/>
  <c r="G570" i="1"/>
  <c r="G569" i="1"/>
  <c r="G568" i="1"/>
  <c r="G567" i="1"/>
  <c r="G566" i="1"/>
  <c r="G565" i="1"/>
  <c r="G564" i="1"/>
  <c r="G563" i="1"/>
  <c r="G562" i="1"/>
  <c r="G561" i="1"/>
  <c r="G560" i="1"/>
  <c r="G559" i="1"/>
  <c r="G558" i="1"/>
  <c r="G557" i="1"/>
  <c r="G556" i="1"/>
  <c r="G555" i="1"/>
  <c r="G554" i="1"/>
  <c r="G553" i="1"/>
  <c r="G552" i="1"/>
  <c r="G551" i="1"/>
  <c r="G550" i="1"/>
  <c r="G549" i="1"/>
  <c r="G548" i="1"/>
  <c r="G547" i="1"/>
  <c r="G546" i="1"/>
  <c r="G545" i="1"/>
  <c r="G544" i="1"/>
  <c r="G543" i="1"/>
  <c r="G542" i="1"/>
  <c r="G541" i="1"/>
  <c r="G540" i="1"/>
  <c r="G539" i="1"/>
  <c r="G538" i="1"/>
  <c r="G537" i="1"/>
  <c r="G536" i="1"/>
  <c r="G535" i="1"/>
  <c r="G534" i="1"/>
  <c r="G533" i="1"/>
  <c r="G532" i="1"/>
  <c r="G531" i="1"/>
  <c r="G530" i="1"/>
  <c r="G529" i="1"/>
  <c r="G528" i="1"/>
  <c r="G527" i="1"/>
  <c r="G526" i="1"/>
  <c r="G525" i="1"/>
  <c r="G524" i="1"/>
  <c r="G523" i="1"/>
  <c r="G522" i="1"/>
  <c r="G521" i="1"/>
  <c r="G520" i="1"/>
  <c r="G519" i="1"/>
  <c r="G518" i="1"/>
  <c r="G517" i="1"/>
  <c r="G516" i="1"/>
  <c r="G515" i="1"/>
  <c r="G514" i="1"/>
  <c r="G513" i="1"/>
  <c r="G512" i="1"/>
  <c r="G511" i="1"/>
  <c r="G510" i="1"/>
  <c r="G509" i="1"/>
  <c r="G508" i="1"/>
  <c r="G507" i="1"/>
  <c r="G506" i="1"/>
  <c r="G505" i="1"/>
  <c r="G504" i="1"/>
  <c r="G503" i="1"/>
  <c r="G502" i="1"/>
  <c r="G501" i="1"/>
  <c r="G500" i="1"/>
  <c r="G499" i="1"/>
  <c r="G498" i="1"/>
  <c r="G497" i="1"/>
  <c r="G496" i="1"/>
  <c r="G495" i="1"/>
  <c r="G494" i="1"/>
  <c r="G493" i="1"/>
  <c r="G492" i="1"/>
  <c r="G491" i="1"/>
  <c r="G490" i="1"/>
  <c r="G489" i="1"/>
  <c r="G488" i="1"/>
  <c r="G487" i="1"/>
  <c r="G486" i="1"/>
  <c r="G485" i="1"/>
  <c r="G484" i="1"/>
  <c r="G483" i="1"/>
  <c r="G482" i="1"/>
  <c r="G481" i="1"/>
  <c r="G480" i="1"/>
  <c r="G479" i="1"/>
  <c r="G478" i="1"/>
  <c r="G477" i="1"/>
  <c r="G476" i="1"/>
  <c r="G475" i="1"/>
  <c r="G474" i="1"/>
  <c r="G473" i="1"/>
  <c r="G472" i="1"/>
  <c r="G471" i="1"/>
  <c r="G470" i="1"/>
  <c r="G469" i="1"/>
  <c r="G468" i="1"/>
  <c r="G467" i="1"/>
  <c r="G466" i="1"/>
  <c r="G465" i="1"/>
  <c r="G464" i="1"/>
  <c r="G463" i="1"/>
  <c r="G462" i="1"/>
  <c r="G461" i="1"/>
  <c r="G460" i="1"/>
  <c r="G459" i="1"/>
  <c r="G458" i="1"/>
  <c r="G457" i="1"/>
  <c r="G456" i="1"/>
  <c r="G455" i="1"/>
  <c r="G454" i="1"/>
  <c r="G453" i="1"/>
  <c r="G452" i="1"/>
  <c r="G451" i="1"/>
  <c r="G450" i="1"/>
  <c r="G449" i="1"/>
  <c r="G448" i="1"/>
  <c r="G447" i="1"/>
  <c r="G446" i="1"/>
  <c r="G445"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7" i="1"/>
  <c r="G396" i="1"/>
  <c r="G395" i="1"/>
  <c r="G394"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5" i="1"/>
  <c r="I512" i="1"/>
  <c r="I513"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4" i="1"/>
  <c r="I605" i="1"/>
  <c r="I606" i="1"/>
  <c r="I607" i="1"/>
  <c r="I608" i="1"/>
  <c r="I609" i="1"/>
  <c r="I610" i="1"/>
  <c r="I611" i="1"/>
  <c r="I612" i="1"/>
  <c r="I613" i="1"/>
  <c r="I614" i="1"/>
  <c r="I615" i="1"/>
  <c r="I616" i="1"/>
  <c r="I617" i="1"/>
  <c r="I618" i="1"/>
  <c r="I619" i="1"/>
  <c r="I620" i="1"/>
  <c r="I621" i="1"/>
  <c r="I622" i="1"/>
  <c r="I623" i="1"/>
  <c r="I624" i="1"/>
  <c r="I625" i="1"/>
  <c r="I626" i="1"/>
  <c r="I627" i="1"/>
  <c r="I628" i="1"/>
  <c r="I629" i="1"/>
  <c r="I630" i="1"/>
  <c r="I631"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95" i="1"/>
  <c r="I96" i="1"/>
  <c r="I15" i="1"/>
  <c r="I63" i="1"/>
  <c r="I64" i="1"/>
  <c r="I39" i="1" l="1"/>
  <c r="I40" i="1"/>
  <c r="I41" i="1"/>
  <c r="I42" i="1"/>
  <c r="I43" i="1"/>
  <c r="I44" i="1"/>
  <c r="I45" i="1"/>
  <c r="I46" i="1"/>
  <c r="I47" i="1"/>
  <c r="I48" i="1"/>
  <c r="I49" i="1"/>
  <c r="I50" i="1"/>
  <c r="I51" i="1"/>
  <c r="I52" i="1"/>
  <c r="I53" i="1"/>
  <c r="I54" i="1"/>
  <c r="I55" i="1"/>
  <c r="I56" i="1"/>
  <c r="I57" i="1"/>
  <c r="I58" i="1"/>
  <c r="I59" i="1"/>
  <c r="I60" i="1"/>
  <c r="I61" i="1"/>
  <c r="I62"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7" i="1"/>
  <c r="I19" i="1"/>
  <c r="I20" i="1"/>
  <c r="I21" i="1"/>
  <c r="I22" i="1"/>
  <c r="I23" i="1"/>
  <c r="I24" i="1"/>
  <c r="I25" i="1"/>
  <c r="I26" i="1"/>
  <c r="I27" i="1"/>
  <c r="I28" i="1"/>
  <c r="I29" i="1"/>
  <c r="I30" i="1"/>
  <c r="I31" i="1"/>
  <c r="I32" i="1"/>
  <c r="I33" i="1"/>
  <c r="I34" i="1"/>
  <c r="I35" i="1"/>
  <c r="I36" i="1"/>
  <c r="I37" i="1"/>
  <c r="I38" i="1"/>
  <c r="I17" i="1"/>
  <c r="I18" i="1"/>
  <c r="I16" i="1"/>
  <c r="F7" i="1" l="1"/>
  <c r="D3" i="1" l="1"/>
  <c r="D4" i="1" s="1"/>
  <c r="H3" i="1"/>
  <c r="H5" i="1" s="1"/>
  <c r="H4" i="1" l="1"/>
  <c r="H6" i="1" s="1"/>
  <c r="H7" i="1" s="1"/>
  <c r="H8" i="1" s="1"/>
  <c r="D5" i="1"/>
  <c r="D6" i="1" s="1"/>
  <c r="D7" i="1" s="1"/>
  <c r="D8" i="1" s="1"/>
</calcChain>
</file>

<file path=xl/sharedStrings.xml><?xml version="1.0" encoding="utf-8"?>
<sst xmlns="http://schemas.openxmlformats.org/spreadsheetml/2006/main" count="1745" uniqueCount="1273">
  <si>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</si>
  <si>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</si>
  <si>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</si>
  <si>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</si>
  <si>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</si>
  <si>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</si>
  <si>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</si>
  <si>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</si>
  <si>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</si>
  <si>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</si>
  <si>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</si>
  <si>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</si>
  <si>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</si>
  <si>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</si>
  <si>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</si>
  <si>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</si>
  <si>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</si>
  <si>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</si>
  <si>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</si>
  <si>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</si>
  <si>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</si>
  <si>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</si>
  <si>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</si>
  <si>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</si>
  <si>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</si>
  <si>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</si>
  <si>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</si>
  <si>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</si>
  <si>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</si>
  <si>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</si>
  <si>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Campos a rellenar por Metro</t>
  </si>
  <si>
    <t>Campos a rellenar por el ofertante</t>
  </si>
  <si>
    <t>Campos calculados</t>
  </si>
  <si>
    <t>Ud</t>
  </si>
  <si>
    <t>01.01</t>
  </si>
  <si>
    <t>01.02</t>
  </si>
  <si>
    <t>01.03</t>
  </si>
  <si>
    <t>01.04</t>
  </si>
  <si>
    <t>01.05</t>
  </si>
  <si>
    <t>01</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</si>
  <si>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</si>
  <si>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</si>
  <si>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</si>
  <si>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</si>
  <si>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</si>
  <si>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</si>
  <si>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</si>
  <si>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</si>
  <si>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</si>
  <si>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</si>
  <si>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</si>
  <si>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</si>
  <si>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</si>
  <si>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</si>
  <si>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</si>
  <si>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</si>
  <si>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</si>
  <si>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</si>
  <si>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</si>
  <si>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</si>
  <si>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</si>
  <si>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</si>
  <si>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</si>
  <si>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</si>
  <si>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</si>
  <si>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</si>
  <si>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</si>
  <si>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</si>
  <si>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</si>
  <si>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</si>
  <si>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</si>
  <si>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</si>
  <si>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</si>
  <si>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</si>
  <si>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</si>
  <si>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</si>
  <si>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</si>
  <si>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</si>
  <si>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</si>
  <si>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</si>
  <si>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</si>
  <si>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</si>
  <si>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</si>
  <si>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</si>
  <si>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</si>
  <si>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</si>
  <si>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</si>
  <si>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</si>
  <si>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</si>
  <si>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</si>
  <si>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</si>
  <si>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</si>
  <si>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</si>
  <si>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</si>
  <si>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</si>
  <si>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</si>
  <si>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</si>
  <si>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</si>
  <si>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</si>
  <si>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</si>
  <si>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</si>
  <si>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</si>
  <si>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</si>
  <si>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</si>
  <si>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</si>
  <si>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</si>
  <si>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</si>
  <si>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</si>
  <si>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</si>
  <si>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</si>
  <si>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</si>
  <si>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</si>
  <si>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</si>
  <si>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</si>
  <si>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</si>
  <si>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RESISTENCIA 1/4W 5% 1M (SPB)</t>
  </si>
  <si>
    <t>3KD9103-5 INT.SECC ACCSORIO BLOQUES</t>
  </si>
  <si>
    <t>3KF1408-2LB11 SECC. C/FUSIBLES 4 P 80A/TAM.000</t>
  </si>
  <si>
    <t>500V CP 22X58 GG 125A S/I FS MERS J219773J</t>
  </si>
  <si>
    <t>64156 UVS 70W 24V PK22S FS1 LEDV 4050300016535</t>
  </si>
  <si>
    <t>6AUJK-RE6 Módulo hembra RJ45 Premium Categoría 6A U/UTP Atlas X1, formato Keyston con  tecnología RFT PoE 100w, Tool Free, negro</t>
  </si>
  <si>
    <t>6AUJK-SE6 Módulo hembra RJ45 Premium Categoría 6A U/UTP Atlas X1, formato Keyston con persiana antipolvo interna y tecnología RFT PoE 100w, Tool Free, negro</t>
  </si>
  <si>
    <t>764462 - UPPER DAMPER, CYLINDRICAL</t>
  </si>
  <si>
    <t>764464 - LOWER DAMPER</t>
  </si>
  <si>
    <t>A30-M12 TERM.RED.REFORZ.150 D.12 CEMB A30-M12</t>
  </si>
  <si>
    <t>AB 440G-T27121 TLS1 TITAN 24V AC/DC</t>
  </si>
  <si>
    <t>ABB 1SAM350000R1006 MS132-1.6 Guardamotor MS132-1.</t>
  </si>
  <si>
    <t>ABREP. UNIVERSAL 990N-P22 MAX 10-24VCA/CC FERMAX 67501</t>
  </si>
  <si>
    <t>ABREPUERTAS FERMAX AS 2909</t>
  </si>
  <si>
    <t>ACCESORIO ANCLAJE CARRIL DIN DRP-02</t>
  </si>
  <si>
    <t xml:space="preserve">ACCESORIO ANCLAJE CARRIL DIN DRP-03      </t>
  </si>
  <si>
    <t>ACTUADOR BELIMO SM230-S</t>
  </si>
  <si>
    <t>ADAPT. TELEF. 5 RJ-11 C/CABLE</t>
  </si>
  <si>
    <t>ADAPT.TELEF. T 2HEMBRAS 1MACHO 8 VIAS</t>
  </si>
  <si>
    <t>ADAPTADOR BANANA 2mm MACHO A 4MM HEMBRA NEGRAS</t>
  </si>
  <si>
    <t xml:space="preserve">ADAPTADOR BANANA 2mm MACHO A 4MM HEMBRA ROJAS </t>
  </si>
  <si>
    <t>ADAPTADOR DISPLAYPORT A HDMI CON CABLE 4K</t>
  </si>
  <si>
    <t>ADAPTADOR DOBLE HEMBRA TELEFONO, 8P8C</t>
  </si>
  <si>
    <t>ADAPTADOR F.OPTICA FC/PC HEMBRA SM</t>
  </si>
  <si>
    <t>ADAPTADOR F.OPTICA ST/H - ST/ H PC SIMPLE MONODOMO STDR</t>
  </si>
  <si>
    <t xml:space="preserve">Adaptador fibra optica FC-FC simplex </t>
  </si>
  <si>
    <t>ADAPTADOR N MACHO-BNC HEMBRA</t>
  </si>
  <si>
    <t>ADAPTADOR RJ45 CAT6 H-H KEYSTONE PANEL NEGRO</t>
  </si>
  <si>
    <t>ADAPTADOR SAS (29 PIN) A SATA</t>
  </si>
  <si>
    <t>ADAPTADOR ST/ST SIMPLEX MULTIMODO</t>
  </si>
  <si>
    <t>ADAPTADOR SUB-D 9P /M - RJ45 /H CONFIGURABLE</t>
  </si>
  <si>
    <t>ADAPTADOR TLF HEMBRA-HEMBRA RJ45</t>
  </si>
  <si>
    <t>ADAPTADOR USB 3,0 IDE SATA CON OTB</t>
  </si>
  <si>
    <t xml:space="preserve">ADAPTADOR USB A MACHO-DB9 MACHO DIGITUS </t>
  </si>
  <si>
    <t>ADAPTADOR USB A MACHO-DB9M ATEN UC232A</t>
  </si>
  <si>
    <t>ADAPTADOR USB A‐MACHO A TEC. Y RAT.PS2</t>
  </si>
  <si>
    <t xml:space="preserve">Adaptadores SC/PC -SC/PC dúplex multimodo                                  </t>
  </si>
  <si>
    <t>AIMTEC AM3G-2403S-NZ</t>
  </si>
  <si>
    <t>ALIMENTA:DE 8 SAL.5-12V 5200MA (SPB</t>
  </si>
  <si>
    <t>ALIMENTADOR 15V 2A ALM-055</t>
  </si>
  <si>
    <t>ALIMENTADOR 220 VCA/12VCA DE 0,5ª</t>
  </si>
  <si>
    <t>ALIMENTADOR 220VAC 12VAC 1A ALM087</t>
  </si>
  <si>
    <t>ALIMENTADOR ELECTRONICO NIMO 12VDC 5A 60W 5.5X2.1MM ALM079</t>
  </si>
  <si>
    <t xml:space="preserve">AMPLIFICADOR DE POTENCIA bidireccional RF de banda ancha, 2,4 GHz, 10W, 40dBm, amplificador de potencia inalámbrico </t>
  </si>
  <si>
    <t>Amplificador de señal de banda ancha Wifi inalámbrico, 2,4 Ghz, 4W, Dron DJI Phantom UAV, extensores de rango</t>
  </si>
  <si>
    <t>ANGUILA 30617100 GUIA FIBRA DE 6mm 100M</t>
  </si>
  <si>
    <t xml:space="preserve">Apem QS83XXHG220 VERDE </t>
  </si>
  <si>
    <t>ARMARIO PARA EMPOTRAR PINAZO 301981 PNZ-CPM3-D/E4-M 2c BUC-00 IB</t>
  </si>
  <si>
    <t>ARMARIO PARA INSTALAR SOBRE PEANA PINAZO 301980 PNZ-CPM3-D/E4-I 2c BUC-00 IB</t>
  </si>
  <si>
    <t>ARQUETA UR-ARQ-40-F DE 40X40X40 + TAPA DE REGISTRO TRM-40</t>
  </si>
  <si>
    <t xml:space="preserve">ASUS GT710-4H-SL-2GD5 NVIDIA GeForce GT 710 2 GB GDDR5 </t>
  </si>
  <si>
    <t>AUTOMÁTICO MG 19634 DPN N VIGI "C" S.I. 16A/30MA</t>
  </si>
  <si>
    <t>AXIS M30 CLEAR DOME 5 PC</t>
  </si>
  <si>
    <t>AXIS PENDANT KIT T94B022D</t>
  </si>
  <si>
    <t>AXIS WALL MOUNT T91E61</t>
  </si>
  <si>
    <t>BA9S T10X24 S.LED WHITE 24-28V AC/DC</t>
  </si>
  <si>
    <t>BASE 12A 2 NANC 3,5 MM REF RSZ‐E1S48M</t>
  </si>
  <si>
    <t>BASE 2P TT LAT.SCHUKO+SEG.S.27 BL-NIEVE 27472-65</t>
  </si>
  <si>
    <t>BASE AÉREA 2P 624 NEGRA (SIN TT)</t>
  </si>
  <si>
    <t>BASE CON BATERÍA PARA LINTERNAS SERIE HR, M00180</t>
  </si>
  <si>
    <t>BASE DE CONEXION MACHO IEC 320-C14 + PORTAF.</t>
  </si>
  <si>
    <t>BASE E/S MIXTA RELE MINIATURA RXM CONEX CONECTORES</t>
  </si>
  <si>
    <t>BASE MOD. CMS.22 3P+N MERS A331108A</t>
  </si>
  <si>
    <t>BASE RELE 9402SMA CO2 CARRIL TIPO55(SPB)</t>
  </si>
  <si>
    <t>BATERIA 2/3AA 3,6V TL-5955</t>
  </si>
  <si>
    <t>BATERIA ACER 10,8 V-11,1 V ASPIRE ONE COMPATIBLE CON AL10B31</t>
  </si>
  <si>
    <t>Bateria EVE EF651625</t>
  </si>
  <si>
    <t>BATERIA NIMH 1V2 2.7AH SL 50X14 GP2700</t>
  </si>
  <si>
    <t>BATERIA NIMH IC-081 0PIR0016 Trendnetwork</t>
  </si>
  <si>
    <t>BATERÍA ORDENADOR PORTÁTIL DELL LATITUDE D630 5200MAH</t>
  </si>
  <si>
    <t>BATERIA PANASONIC LC R12 7R 2PG1</t>
  </si>
  <si>
    <t>BATERIA PLOMO 12V 2.3A NP2.3-12</t>
  </si>
  <si>
    <t>Batería Siemens para usar con S5-90U Series, SIMATIC S7-300 Series</t>
  </si>
  <si>
    <t>BLISTER 4 BATERIAS AA 1,2V/2,6A BAJA/AUTODESC.</t>
  </si>
  <si>
    <t>BOBINA B82721A2401N020</t>
  </si>
  <si>
    <t>BOBINA PARA CONTACTORES 3TY4803-0BP4</t>
  </si>
  <si>
    <t>BORNA DE PASO UT 4 OG PHOE 3045101</t>
  </si>
  <si>
    <t>BORNA PASO M 4/6 GRIS ABB 1SNA115116R0700</t>
  </si>
  <si>
    <t>Borne carril portafusible 5x20 WSI 6 Weid. 1011000000</t>
  </si>
  <si>
    <t>BORNE DE PASO UT 6 BK</t>
  </si>
  <si>
    <t>BORNE DE PASO UT 6 RD</t>
  </si>
  <si>
    <t>CABEZA PULS.GOMA BLANCO SCHN ZB4BW513</t>
  </si>
  <si>
    <t>CABLE 30MTS SMA MACHO-HEMBRA</t>
  </si>
  <si>
    <t>CABLE ARMADO ANTIRROEDORES RV-MV 2X2,5</t>
  </si>
  <si>
    <t>CABLE CINTA PLANA 10H AWG26 PASO 1.28MM.</t>
  </si>
  <si>
    <t>CABLE CINTA PLANA 16H AWG28 PASO 1.28MM</t>
  </si>
  <si>
    <t>CABLE CONEXIÓN TSXCUSB485 A MINIDIN REF: TSXCRJMD25</t>
  </si>
  <si>
    <t>CABLE DE DATOS S-ATA II/III 0.75MTS ANGULADO</t>
  </si>
  <si>
    <t>Cable de fibra óptica LC/UPC a LC/UPC OM3 Duplex, 1m</t>
  </si>
  <si>
    <t>CABLE F. ÓPTICA SC-SC 25 MTS DUPLEX MO. 9/125</t>
  </si>
  <si>
    <t>CABLE F. ÓPTICA SC-SC UPC 17MTS DUPLEX 9/125</t>
  </si>
  <si>
    <t>CABLE FLEXIBLE 35 MM LIBRE HALÓGENOS</t>
  </si>
  <si>
    <t>CABLE FTP+SY EXT CAT6 ARMADO AWG23</t>
  </si>
  <si>
    <t>CABLE HDMI 2,0 M/M 4 K @60HZ 1 M</t>
  </si>
  <si>
    <t>CABLE HDMI 2,0 M/M 4 K @60HZ 5 M</t>
  </si>
  <si>
    <t>CABLE HDMI M/M 20MTS. PRO 4K&amp;2K METAL PREMIUM DCU</t>
  </si>
  <si>
    <t>Cable para Fibra Óptica RS PRO MTRJ / ST Naranja</t>
  </si>
  <si>
    <t>CABLE PLANO 10 VIAS</t>
  </si>
  <si>
    <t>CABLE RED SCHUKO A IEC C5 (TREBOL) 1 metro acodado</t>
  </si>
  <si>
    <t>Cable red Schuko a IEC C5 trebol 1,8 mts</t>
  </si>
  <si>
    <t>CABLE RIGIDO 35 MM. SIN CUBIERTA</t>
  </si>
  <si>
    <t xml:space="preserve">Cable Sensor WAK4-2/P00  2 mtrs 4 polos con conexion Hembra M12 /en una sola punta </t>
  </si>
  <si>
    <t>CABLE SERIE SUB-D 9P H/H 1.8MTS NULL MODEM</t>
  </si>
  <si>
    <t>CABLE USB 2.0 A/M A MINIUSB B/M 5P 1,8 MTS</t>
  </si>
  <si>
    <t>CABLE USB 2.0 TIPO-A/B M/M 1.8 MTS.</t>
  </si>
  <si>
    <t>CABLE UTP FLEXIBLE CAT.6 LSHZ 305MTS</t>
  </si>
  <si>
    <t>CABLE UTP RJ45 CAT.6 DE 0.25MTS</t>
  </si>
  <si>
    <t>CABLE VGA M-M 1,8 MTS</t>
  </si>
  <si>
    <t>CAJA 1 PULS.RASTE.VERDE SCHN XALD102</t>
  </si>
  <si>
    <t>CAJA CGPC- 160 BORNAS BUC IB TRIFASICO</t>
  </si>
  <si>
    <t>CAJA ESTANCA PAREDES LISAS.IP55,IK 09.DE SOLE 100887</t>
  </si>
  <si>
    <t>CAJA SECC. TIERRA 160X110 PNZ-CST-50</t>
  </si>
  <si>
    <t>CAJA SUPERFICIE 3 MOD. ANCH.S.27 BL-NIEVE 27831-35</t>
  </si>
  <si>
    <t>CAJA TR SOLERA 5502 ICT 300X200</t>
  </si>
  <si>
    <t>Cambio Puerto Rs232 para tablet Atlas W125-T1125 Thunderbook</t>
  </si>
  <si>
    <t>CARATULA SIMON 82005-30 RJ45 BLANCO</t>
  </si>
  <si>
    <t>CARCASA SUB-D 15 CT NEGRA TW (SPB)</t>
  </si>
  <si>
    <t>CARRIL DIN FUENTES RS15 RS25 MW1639</t>
  </si>
  <si>
    <t>CC-USB2P-AMBM-2M CABLE USB</t>
  </si>
  <si>
    <t>CEMBRE 2190190 A5-M10 Terminal 25 borne 10</t>
  </si>
  <si>
    <t>CENTRALITA TECSYSTEM MOD T154</t>
  </si>
  <si>
    <t>CENTRALITA TECSYSTEM MOD. NT-935</t>
  </si>
  <si>
    <t>CENTRALITA TECSYSTEM MOD. T-154</t>
  </si>
  <si>
    <t>CERRADURA ELECTRICA  DE 220VAC O 110 VDC
 RA-BA</t>
  </si>
  <si>
    <t>CIM/RJ45</t>
  </si>
  <si>
    <t>Circuito integrado  DS34C86TN</t>
  </si>
  <si>
    <t>Circuito integrado  DS34C87TN</t>
  </si>
  <si>
    <t>CIRCUITO INTEGRADO 7805CV-ST TO220</t>
  </si>
  <si>
    <t xml:space="preserve">CIRCUITO INTEGRADO L78M12CV TO220 </t>
  </si>
  <si>
    <t>CIRCUITO INTEGRADO UC3843BN</t>
  </si>
  <si>
    <t>CJ.ESTC.CONOS TORN.1/4 VTA.102X102X55MM</t>
  </si>
  <si>
    <t>Clavija SHUKO HEMBRA 9261</t>
  </si>
  <si>
    <t>CLEMA HEMBRA ACODADA 4 LUMBERG KSC- 04</t>
  </si>
  <si>
    <t>CLEMA HEMBRA MOD. MSTB4ST ACODADA</t>
  </si>
  <si>
    <t xml:space="preserve">COND.ELE.RAD.1500/16V R5 105º10X17 </t>
  </si>
  <si>
    <t>COND.ELEC.RAD.1000MF-6V3 R5 8X11.5 (SPB)</t>
  </si>
  <si>
    <t>COND.ELEC.RADIAL 1000MF-10V R5 105 (SPB)</t>
  </si>
  <si>
    <t>COND.ELEC.RADIAL 100MF-250V R7.5 105(SPB</t>
  </si>
  <si>
    <t xml:space="preserve">COND.FILTRO X2 220K-275V R15 20% </t>
  </si>
  <si>
    <t>COND.PLACO AXIAL 3.3MF-250V 10%</t>
  </si>
  <si>
    <t>CONDENSADOR 1000 UF/ 10V RASTER 3,5MM 105º 15X8</t>
  </si>
  <si>
    <t xml:space="preserve">Condensador 2.5uF 450VAC 58x25mm fijacion </t>
  </si>
  <si>
    <t>CONDENSADOR ELEC, RADIAL 1200MF-6,3V R5 10X12,5</t>
  </si>
  <si>
    <t>CONDENSADOR ELECTROLITICO RADIAL 220uF 63V</t>
  </si>
  <si>
    <t>CONDENSADORES ELECTROLÍTICOS 3.300UF/6.3V</t>
  </si>
  <si>
    <t>CONECTOR 2.54 2V HEMBRA (SPB)</t>
  </si>
  <si>
    <t>CONECTOR 2.54 3V HEMBRA (SPB)</t>
  </si>
  <si>
    <t>CONECTOR 6MM MACHO BLANCO 100A 600V</t>
  </si>
  <si>
    <t>CONECTOR ALIM. EX.5.5 IN.2.5 L9.5 (SPB</t>
  </si>
  <si>
    <t>CONECTOR APRIETE RT M6 LATÓN ESTAMPADO RT-10/70.</t>
  </si>
  <si>
    <t>CONECTOR COAXIAL RP-TNC FEMALE PARA ANTENAS PATCH</t>
  </si>
  <si>
    <t>CONECTOR I.D.C. 20C. HEM.PARA CABLE PLANO</t>
  </si>
  <si>
    <t>Conector IEC, C13, Hembra, Montaje de Cable, Recta, 10A, 250 V ac</t>
  </si>
  <si>
    <t>Conector jack estéreo de 2.5 mm Macho Lumberg, Montaje de Cable</t>
  </si>
  <si>
    <t>Conector jack estéreo de 3.5 mm Hembra RS PRO, Montaje de Cable</t>
  </si>
  <si>
    <t>CONECTOR JST XAP-03V-1</t>
  </si>
  <si>
    <t>CONECTOR MOLEX 15-04-5401</t>
  </si>
  <si>
    <t>CONECTOR MOLEX 50-57-9320</t>
  </si>
  <si>
    <t>CONECTOR N3/8: F2TNM-PL ANDREW</t>
  </si>
  <si>
    <t>CONECTOR PC20V HEMBRA AEREA SPB</t>
  </si>
  <si>
    <t xml:space="preserve">CONECTOR RCA </t>
  </si>
  <si>
    <t>CONECTOR RJ45 CAT6A AUTOCRIMPABLE FTP</t>
  </si>
  <si>
    <t xml:space="preserve">Conector RJ45 Cat8 Cat7 Blindado Montaje sin Crimpadora para Cable de Red </t>
  </si>
  <si>
    <t>CONECTOR RJ49 CAT-7 S/FTP MACHO METAL CON FUNDA PROTECTORA GRIS</t>
  </si>
  <si>
    <t>CONECTOR SIMON CJ645U RJ45 UTP CAT6</t>
  </si>
  <si>
    <t>CONECTOR SUB-44 MACHO + CARCASA</t>
  </si>
  <si>
    <t>CONECTOR SUB-D 15H SOLDAR (SPB)</t>
  </si>
  <si>
    <t>CONECTOR SUB-D 15M SOLDAR (SPB)</t>
  </si>
  <si>
    <t>CONECTOR SUB-D 15V MACHO + CARCASA</t>
  </si>
  <si>
    <t>CONECTOR SUB-D 9M SOLDAR (SPB)</t>
  </si>
  <si>
    <t>CONECTOR SUB-D9 (M) SOLDAR + CARCASA</t>
  </si>
  <si>
    <t>CONECTOR TLF 8 VIAS H GRIMPAR CAT6A BLIN</t>
  </si>
  <si>
    <t>CONECTOR TLF 8 VIAS M RJ45 CAT6A BLIND</t>
  </si>
  <si>
    <t>CONECTOR TNC MACHO RP CRIMPAR LMR400</t>
  </si>
  <si>
    <t>CONECTR CIMA CJ645U RJ45 UTP CAT6</t>
  </si>
  <si>
    <t>CONEX.ALIMENTADOR PORTATIL IBM/COMPAQ</t>
  </si>
  <si>
    <t xml:space="preserve">CONEX.HDMI M - HDMI M 20MTS HQ GOLD </t>
  </si>
  <si>
    <t xml:space="preserve">CONEX.HDMI M-HDMI M 20MTS AMPLIFICADO </t>
  </si>
  <si>
    <t>CONEX.USB TIPO A-T.MINI B 5 PIN 3MTS</t>
  </si>
  <si>
    <t>CONEXIÓN ALARGADOR ATX 24 PINES</t>
  </si>
  <si>
    <t xml:space="preserve">Conexion cinta flexible 32hilos 0.5mm 100mm conectores opuestos </t>
  </si>
  <si>
    <t>CONEXIÓN EUROPLUG - IEC C7 (OCHO) 1,5MTS METRO</t>
  </si>
  <si>
    <t>CONEXION POWER PC MOLEX /M - 2 MOLEX /H</t>
  </si>
  <si>
    <t>CONT. 12A 3P 1NA+1NC 110VCC ref:SCHN LC1D12FDX</t>
  </si>
  <si>
    <t>CONTACTO AUXILIAR 4NC PARA LC1D/F SCHNEIDER LADN04</t>
  </si>
  <si>
    <t>Contacto para pila, tipo Encaje a Presión para 1 pila 9 V PP3</t>
  </si>
  <si>
    <t>CONTACTOR ALBRIGHT SW600A-95M  48V</t>
  </si>
  <si>
    <t>CONTACTOR AUXILIAR 3TH4 44E 230VCC TORN 
REF 3TH4244-OBP4</t>
  </si>
  <si>
    <t>CONTACTOR GHISALBA REF GH15BN-04-00-220V Y 
CONTACTO AUXILIAR GH15T22</t>
  </si>
  <si>
    <t>CONV.DC-DC ENT.19-36V SAL.12V 8.5A (SPB)</t>
  </si>
  <si>
    <t>CONVERSOR AFM244S20</t>
  </si>
  <si>
    <t>CONVERSOR ATC277MM  ST</t>
  </si>
  <si>
    <t>CONVERSOR SVGA + AUDIO A HDMI 4K&amp;2K ACTIVO</t>
  </si>
  <si>
    <t>CONVERSOR USB ATEN A SERIE RS-232 ATUC232A</t>
  </si>
  <si>
    <t>Convertidor dc - dc aislado 3W, Salida ±12V dc, ±125mA, ±1%</t>
  </si>
  <si>
    <t>CONVERTIDOR P27000H1 CONF. SALIDA +/-5V</t>
  </si>
  <si>
    <t>CONVERTIDOR RS232-485 DIGITUS 300-115,200BPS</t>
  </si>
  <si>
    <t>CONVERTIDOR TEN 3-2410</t>
  </si>
  <si>
    <t>CONVERTIDOR USB A RS485 REF: TSXCUSB485</t>
  </si>
  <si>
    <t xml:space="preserve">CR100016R5105    Denominac. COND.ELEC.RAD.1000MF-16V R5 105º </t>
  </si>
  <si>
    <t>CRESTRON FT2A-CBLR-GR-4K-USBC-HD (cable HDMI retráctil y mecanismo)</t>
  </si>
  <si>
    <t>CRUCIAL CT500MX500SSD1 MX500 SSD 2,5" SATA 3</t>
  </si>
  <si>
    <t>CS1822 KVM HDMI</t>
  </si>
  <si>
    <t>DESCARGADOR SOBRETENSIONES DR-M-4P-255FM 953405</t>
  </si>
  <si>
    <t>DIGI PORT SERVER TS2 PART NUMBER 70002043</t>
  </si>
  <si>
    <t>DIODO MITSUBISHI REF. RM30CZ/2H</t>
  </si>
  <si>
    <t>DIODO ZENER 7.5VOL. 1.3 WATIOS DO-41 PBF</t>
  </si>
  <si>
    <t>Diodo: 1N5395 THT; 400V; 1,5A; Ammo Pack; Ifsm: 50A; DO15</t>
  </si>
  <si>
    <t>DISYUNTOR C60H,2P,C,4A</t>
  </si>
  <si>
    <t>DRIVER DE CORRIENTE Y TENS. ELEVADAS DIP-16 ULN2003A</t>
  </si>
  <si>
    <t>ELECTROIMÁN NAFSA ER30.01.220.50.10CCA NAFS ER30.01.220.50.10.CC</t>
  </si>
  <si>
    <t>EMACS DOBLE PSU MRT6320P</t>
  </si>
  <si>
    <t>EMISOR DE INFRARROJO 1300w 230V L=250 mm   CONEXIÓN R7S</t>
  </si>
  <si>
    <t>EMPUÑADORA NEGRA PARA INS200/1600 E INV8 SCHNEIDER 31296</t>
  </si>
  <si>
    <t>EXCEL CAT6A U/FTP S/FOIL CBL 305M BX-ICE BLUE EXCL 100-191-305M</t>
  </si>
  <si>
    <t>EXTENSOR KVM CAT5 VGA/AUDIO USB DESKEW ATEN CE770</t>
  </si>
  <si>
    <t>EXTRACTOR HELICOIDAL SICKLE HXTR/4-400-A 236W 1400rpm</t>
  </si>
  <si>
    <t>EXTRACTOR PLCC UNIVERSAL HT304</t>
  </si>
  <si>
    <t>F.A. CONMUTADO 5V DC, ±15 V DC, 2.2 A, 5 A, 500 MA, RT-65C</t>
  </si>
  <si>
    <t>F.ALIM.CONMUT.15V 2.4A 99X82X35 (SPB)</t>
  </si>
  <si>
    <t>F.ALIM.CONMUT.5V 5A 79X50.8X28. RS255</t>
  </si>
  <si>
    <t>F.ALIM.CONMUT.CARRIL 24V 1A MDR-20-24</t>
  </si>
  <si>
    <t>F.ALIM.CONMUT.CARRIL 48V 5A NDR-240-48</t>
  </si>
  <si>
    <t>F.ALIM.CONMUT.CARRIL 5V 2.4A HDR-15-5</t>
  </si>
  <si>
    <t>F.ALIM.CONMUT.CARRIL 5V 3A MDR-20-5</t>
  </si>
  <si>
    <t>F.ALIM.CONMUT.TRI 5V 7A 15V 2.6A -15V 07 MW-0184 PT-65C</t>
  </si>
  <si>
    <t>F.ALIM.CONMUTADA 12V 2.1A 79X50.8X28.5 RS-25-12</t>
  </si>
  <si>
    <t>F.ALIM.CONMUTADA 12V 3A 99X82X35  RS-35-12</t>
  </si>
  <si>
    <t>F4PNMV2-HC001 CONECTOR N MACHO RECTO PARA CABLE DE 1/2 SUPER FLEXIBLE</t>
  </si>
  <si>
    <t>FA PARA KVM EXTENDER (PA1015-1HE)</t>
  </si>
  <si>
    <t>FA PULS MODELO ML30.101 (5VCC)</t>
  </si>
  <si>
    <t>Fibra LC-LC Multimodo Cat OM4 de 15 metros</t>
  </si>
  <si>
    <t>FINAL CARRERA BERNSTEIN 6086171022</t>
  </si>
  <si>
    <t>FINDER 7T.81.0.000.2303</t>
  </si>
  <si>
    <t>FL MC 1000 ST Convertidor de fibra optica con conexion para fibra optica ST (1300 nm), para cambiar desde 100Base-TX a fibra de vidrio multimodal. Funcion Auto-MDI(X) y amplio diagnostico de enlace. Puede montarse sobre carril. PHC2891321</t>
  </si>
  <si>
    <t>FL SWITCH 1004N-FX ST</t>
  </si>
  <si>
    <t>FOTOCELULA PRASTEL MOD. PR-FOTO35SDE</t>
  </si>
  <si>
    <t xml:space="preserve">Fuente alimentacion 92-001 para 60-00-7753 </t>
  </si>
  <si>
    <t>FUENTE ALIMENTACIÓN MEANWELL HDR-6024</t>
  </si>
  <si>
    <t>FUENTE DE ALIMENTACIÓN TRACO POWER TML 30112</t>
  </si>
  <si>
    <t>FUENTE DE ALIMENTACIÓN TRACO POWER TXL050‐05S</t>
  </si>
  <si>
    <t>FUENTE EMACS P1U-6200P</t>
  </si>
  <si>
    <t>FUENTES DE ALIMENTACIÓN ESPECIALES</t>
  </si>
  <si>
    <t>FUS BARRA DE NEUTRO</t>
  </si>
  <si>
    <t>FUS FUSIBLE NH-0 160A GL-GG</t>
  </si>
  <si>
    <t>FUSIBLE C.I.LENTO RADIAL 315MA</t>
  </si>
  <si>
    <t>FUSIBLE INAEL MOD. IB-F6/25KV 10A</t>
  </si>
  <si>
    <t>FUSIBLE MEDIA TENSION 10/24KV 16A 3000613-16</t>
  </si>
  <si>
    <t>FUSIBLE MEDIA TENSION 10/24KV 50A Siba 3001413-50</t>
  </si>
  <si>
    <t>FUSIBLE NH0 125A 500V GG</t>
  </si>
  <si>
    <t>G-30 AISI 304</t>
  </si>
  <si>
    <t>GEWISS 93687EWISS</t>
  </si>
  <si>
    <t>GRAPA DOS HILOS I METRO 361.499.MT</t>
  </si>
  <si>
    <t>GRAPA PICA KU-1616 CUERPO LATON, TORNILLO KLK 06378</t>
  </si>
  <si>
    <t>Green Cell Batería DELL T54FJ 8858X M5Y0X N3X1D para DELL Latitude E6420 E6430 E6440 E6520 E6530 E6540 E5420 E5430 E5520 E5530 Vostro 3460 3560 Inspiron 17R 5720 7720 15R 5520 7520 Portátil</t>
  </si>
  <si>
    <t>G-UNION 30 AISI 304</t>
  </si>
  <si>
    <t>H05VV-F 500V MANGUERA 3G2,5BL UNE.21031</t>
  </si>
  <si>
    <t>H1102NL</t>
  </si>
  <si>
    <t>HARD DRIVE 80GB 2,5" IDE 5400RPM</t>
  </si>
  <si>
    <t>HDD SEAGATE 3,5'' 1TB 7.200RPM SATA</t>
  </si>
  <si>
    <t>HDMI Audio Extractor 4k,Ozvavzk HDMI a HDMI Óptical SPDIF Toslink Salida de 3.5mm Audio Adaptador de Vídeo HDMI Splitter para BLU-Ray DVD</t>
  </si>
  <si>
    <t>HFBR-1312TZ</t>
  </si>
  <si>
    <t>HFBR-2316TZ</t>
  </si>
  <si>
    <t xml:space="preserve">HP NVIDIA Quadro P620 2GB Graphics Card 3ME25AA </t>
  </si>
  <si>
    <t>I88-SU1Z HW</t>
  </si>
  <si>
    <t>ICT 63A 4NA 230/240VCA</t>
  </si>
  <si>
    <t>IDP MET NC/NA ANGULAR LEVA AJUST CAB 1M SCHN XCMD2145L1</t>
  </si>
  <si>
    <t>ILA MD-11A EMPALME RECTO</t>
  </si>
  <si>
    <t>INAEL 1124160000PT F. LIMITADOR IB-D1 24 kV 16 A</t>
  </si>
  <si>
    <t>INDUCTOR MURATA, 22 MH, IDC:400MA</t>
  </si>
  <si>
    <t>INT.AUT Schneider C120N 2P 80A C 10000A Acc SCHN A9N18361</t>
  </si>
  <si>
    <t>INT.AUT Schneider iC60H 2P 2A C 10000A Acc SCHN A9F84202</t>
  </si>
  <si>
    <t>INT.AUT Schneider iC60N 2P 25A D 6000A Acc SCHN A9F75225</t>
  </si>
  <si>
    <t>INT.AUT Schneider iC60N 2P 63A C 6000A Acc SCHN A9F79263</t>
  </si>
  <si>
    <t>INT/CONM SUP PLEXO IP55 MONOBLOCK GR LEGR 069711</t>
  </si>
  <si>
    <t>INTERRUPTOR UNIP.ESTRECHO S.27 BL-NIEVE 2710164</t>
  </si>
  <si>
    <t>INYECTOR PoE UBIQUITI POE-24-12W-5P ISP PoE INJECTORS 24V 12W 0,5A GIGA Pack 5UD</t>
  </si>
  <si>
    <t>IRFU420</t>
  </si>
  <si>
    <t>KG CABLE COBRE DESNUDO 70 (1MT = 0,61075 KG)</t>
  </si>
  <si>
    <t>KG CABLE DESNUDO DE 25 MM2 (500 METROS = 113 KG)
POR  METROS</t>
  </si>
  <si>
    <t>KG COBRE DESNUDO 150 MM MIGU KGCUDES150</t>
  </si>
  <si>
    <t>KG.COBRE DESNUDO 50 MM.(BOBINA) VITO CU50B</t>
  </si>
  <si>
    <t>KIT EMPALME RECTO SCOTCHCAST 92-NB-A0</t>
  </si>
  <si>
    <t>KLK 2905261 RT-25/150</t>
  </si>
  <si>
    <t>Korenix Jetcon-2401F-M MULTIMODO</t>
  </si>
  <si>
    <t>Korenix Jetcon-2401F-S MONOMODO</t>
  </si>
  <si>
    <t>LAMPARA E10 T10X28 30V 100MA 3W E3010</t>
  </si>
  <si>
    <t>LAMPARA PARA OJO DE BUEY DULUX-S9W/840 G23</t>
  </si>
  <si>
    <t>LÁMPARA PH H3 24V 70W</t>
  </si>
  <si>
    <t>LAMPARA TUBULAR 13X30 30V 3W E14</t>
  </si>
  <si>
    <t>LATIGUILLO C/P 16 VIAS CON 6 CM</t>
  </si>
  <si>
    <t xml:space="preserve">LATIGUILLO DE FIBRA DUPLEX MONOMODO CON CONECTORES ST-LC DE 10Mtrs </t>
  </si>
  <si>
    <t xml:space="preserve">LATIGUILLO DE FIBRA DUPLEX MONOMODO CON CONECTORES ST-LC DE 20M  </t>
  </si>
  <si>
    <t>Latiguillo de fibra óptica MTRJ-LC  OM2 de 15 metros</t>
  </si>
  <si>
    <t xml:space="preserve">LATIGUILLOS DE FIBRA MTRJ – ST  12 METROS con FIBRA OM3 </t>
  </si>
  <si>
    <t>Liteon PS-6421-1C - RoHS 420 W 432171-001</t>
  </si>
  <si>
    <t>LM231AN</t>
  </si>
  <si>
    <t>LM2574N5</t>
  </si>
  <si>
    <t>LM311P</t>
  </si>
  <si>
    <t>LNK501GN SMD</t>
  </si>
  <si>
    <t>LT1072           CIRCUITO INTEGRADO LT1072CT</t>
  </si>
  <si>
    <t>MANG. TORN. FUSIBLE MTG-500/630 TRIM 101202</t>
  </si>
  <si>
    <t>MANG.UNION TRM-70/150 TRIM 190120</t>
  </si>
  <si>
    <t>MANGUERA FLEX 3G 2,5 RZ1-K LIBRE DE HALÓGENOS</t>
  </si>
  <si>
    <t>MANGUITO DERIVACIÓN A TORNILLO TRT-10/50 TRIM 195100</t>
  </si>
  <si>
    <t>MANGUITO DERIVACION A TORNILLO TRT-70/150 TRIM 195120</t>
  </si>
  <si>
    <t>MANGUITO METRICO 32 ARMET</t>
  </si>
  <si>
    <t>MARCO 1 ELEMENTO BLANCO S.82 BL-NIEVE 82610-30</t>
  </si>
  <si>
    <t>MARCO 2E SIMON 82620-30 BLANCO</t>
  </si>
  <si>
    <t>MAS NF-16 Nº9 TRENZA COBRE 25X3 MM.</t>
  </si>
  <si>
    <t xml:space="preserve">Mean Well HRP-600-24 </t>
  </si>
  <si>
    <t>MECANIS. 990N9512 MAX 12VDC FERMAS 6780</t>
  </si>
  <si>
    <t>MECANISMO CONMUTADOR S.73 LOFT BLANCO SIMO 73201-50</t>
  </si>
  <si>
    <t>MEMORIA FLASH 1MEGA 28F-010 DIP</t>
  </si>
  <si>
    <t>MERSEN P1062705 CMC101 Base MODULOSTAR CMC10 1P</t>
  </si>
  <si>
    <t xml:space="preserve">MicroConnect HDMI 2.0 4K, 60Hz, 18Gb/s, black 2m </t>
  </si>
  <si>
    <t>MICROSWITCH MS 7V 1-5 J310002 MERS J310002</t>
  </si>
  <si>
    <t>MODBUS TCP/IP AIEC 104 SERVER MODELOS 5201-MNET-104S</t>
  </si>
  <si>
    <t>MODULO CONTROL EATON LVDCS-A00</t>
  </si>
  <si>
    <t>MODULO DE CONTACTOS CON 2 CONTACTOS 1NA+1NC, BORN</t>
  </si>
  <si>
    <t>Módulo de E/S PLC Siemens para usar con Serie SIMATIC ET 200S, 2 entradas tipo Digital, 24 V dc</t>
  </si>
  <si>
    <t>MODULO ENCHUFABLE SUPRESION DE CORRIENTE REF: 286-838</t>
  </si>
  <si>
    <t>MOTOR 7'5 KW 4P 400/690 V</t>
  </si>
  <si>
    <t>MOTOR CON PIÑON MESA COD.412992045026 S3</t>
  </si>
  <si>
    <t>MOUNTER AFM244S20</t>
  </si>
  <si>
    <t>MTS DE TRENZA MASFARME NF-16 N9 CU ROJO</t>
  </si>
  <si>
    <t>NÚCLEO DE FERRITA REF 74270095 DE WE</t>
  </si>
  <si>
    <t>OJO DE BUEY PALAZZOLI 9W REF. 831954</t>
  </si>
  <si>
    <t>ONDULADOR OCS-250/7059-A E-110V. S-230V</t>
  </si>
  <si>
    <t>ONDULADOR OCS-260 110VDC/230VAC ref: 7037D + ACCESORIO MONTAJE SUPERFICIAL ODS-750</t>
  </si>
  <si>
    <t>ONDULADOR ODS-750 110V/230V REF. 7077</t>
  </si>
  <si>
    <t>ORBI OB330252 INCA DUO QRD 48 V. NTERRUPTOR HORARIO</t>
  </si>
  <si>
    <t>ORBIS OB330232 INCA-DUO-QRD 230V Int. Horario Mod.</t>
  </si>
  <si>
    <t>PASTA TERMICA MASTERGEL PRO 2GR</t>
  </si>
  <si>
    <t>PASTA TÉRMICA PARA MICROS DE PC  MONODOSIS</t>
  </si>
  <si>
    <t>PASTA TÉRMICA PLATA GEMBIRD 3GR</t>
  </si>
  <si>
    <t>PENSA 64010061 UNION TERMINAL</t>
  </si>
  <si>
    <t>PILZ PSEN cs2.2p / PSEN cs2.1 CAPTADOR</t>
  </si>
  <si>
    <t>PIN 16-02-0103</t>
  </si>
  <si>
    <t>PIN 2,54 ARISTON</t>
  </si>
  <si>
    <t>PIN HEMBRA PARA CONECTOR PC</t>
  </si>
  <si>
    <t>PIN JST BXA-001T-P0,6</t>
  </si>
  <si>
    <t>PNZ-CST-150 (CJ.SECC.TIERRA 3631+1NEU NH1) 150MM2 PINA 600610</t>
  </si>
  <si>
    <t>PORTAFUS.CIL.3P+N 100A 22x58 S/SENALIZ SIEM 3NW7261</t>
  </si>
  <si>
    <t>PORTAFUSI 3P/N 125A 22 X 58 SCHN DF223NC</t>
  </si>
  <si>
    <t>Potenciometro de precision de 200Ω, ±5%, 2W, serie 3590, 1 módulo, Eje ranurado, eje de 6,35 mm de Ø, Montaje en Panel</t>
  </si>
  <si>
    <t>PPF 3RG6023-3AF00-PF SENSOR ULTRASONICO</t>
  </si>
  <si>
    <t>PROTECTOR MAGNETOTÉRMICO VIGI 6A 30 MA CL-A </t>
  </si>
  <si>
    <t>PROTECTOR PLASTICO P/TUVO ACERO RIGIDO M-32 GAES 6097L32B</t>
  </si>
  <si>
    <t>PSI-MOS-RS232/FO 850 E Convertidor de fibra optica con diagnostico optico integrado, contacto de alarma, para interfaces RS-232 hasta 115,2 kBit/s, equipo terminal con una interfaz de fibra optica (BFOC), 850 nm, para cables PCF/de fibra de vidrio multimodo) PHCB PHC2708371</t>
  </si>
  <si>
    <t>PUERTA DE ARMARIO PINZ-PUERTA PNZ-75 T1B 601157</t>
  </si>
  <si>
    <t>Punt. PKE PREAISL 1,5 8,0MM NEGRO PKE 1508-100 CEMBPKE1508</t>
  </si>
  <si>
    <t>PUNT.PKT TWIN 2x16 14,0mm AZUL PKT 1614 CEMB PKT1614</t>
  </si>
  <si>
    <t>RAID modelo SAS9341-8i</t>
  </si>
  <si>
    <t>RECEPTOR TDT SUNSTECH DTB210HD2</t>
  </si>
  <si>
    <t>RELÉ  HAMLIN HE3321A1200/O/0039RU</t>
  </si>
  <si>
    <t>RELÉ  TÉRMICO REG. 9-13A</t>
  </si>
  <si>
    <t>RELE 4061 CO 12VDC CI 16A</t>
  </si>
  <si>
    <t>RELE DISIBENT PVHB 902200</t>
  </si>
  <si>
    <t>RELE ENCHBL.2NANC 8A 24VAC</t>
  </si>
  <si>
    <t>RELE FINDER 3451 MINI CO 5V</t>
  </si>
  <si>
    <t>RELE FINDER 55.32.8.230.0054</t>
  </si>
  <si>
    <t>RELE FINDER REF 34.51.7.024.0010</t>
  </si>
  <si>
    <t>RELE INTERFACE ESTANDAR RELECO IC 24CVV</t>
  </si>
  <si>
    <t>RELÉS CON ZÓCALO</t>
  </si>
  <si>
    <t>RELES ENCHUF 2NANC 8A 240VAC RSB2A080U7</t>
  </si>
  <si>
    <t>REPRIM TAPA FINAL RED INT ESTRIADO R-26 16</t>
  </si>
  <si>
    <t>REPUESTO S&amp;P MOTOR PM.X/4‐330*2‐/3‐4V50Y60*K COD. R295405500</t>
  </si>
  <si>
    <t>RESISTENCIA 1/4WAT. 22H</t>
  </si>
  <si>
    <t xml:space="preserve">Resistencia 300R 360W  TSR </t>
  </si>
  <si>
    <t>RESISTENCIA PELÍCULA DE CARBÓN  DE 1K</t>
  </si>
  <si>
    <t>RJ45 CAT 6 BLANCO</t>
  </si>
  <si>
    <t>RJ45; Hembra: Cat 8 ; blindado,Keystone</t>
  </si>
  <si>
    <t>RZ1K-AS 1000V CABLE CU 0,6/1KV FLEX.L.HAL.1X70</t>
  </si>
  <si>
    <t>S7-C BASE PARA C7A20X</t>
  </si>
  <si>
    <t>SALIDA CABLES 2780134</t>
  </si>
  <si>
    <t>SCHNEIDER 18266 Reconectador Dif. REDs 4P 40A 30mA</t>
  </si>
  <si>
    <t>SCHNEIDER 18269 Reconectador Dif. REDs 4P 63A 300m</t>
  </si>
  <si>
    <t>SCHNEIDER A9A26927 iSD contacto auxiliar</t>
  </si>
  <si>
    <t>SCHNEIDER A9F75463 Interruptor iC60N 4P 63A D</t>
  </si>
  <si>
    <t>SCHNEIDER A9R35440 iID 4P 40A 300mA-S A-SI</t>
  </si>
  <si>
    <t>Schneider Lc1D12FD Con 12 A !NA/1NC 110V CC-Ar-Ant</t>
  </si>
  <si>
    <t>SCHNEIDER LC1D18MD Cont 18A 1NA/1NC 220V Cc-Ar-Ant</t>
  </si>
  <si>
    <t>Schneider Pussoir Inter para celdas SF8000</t>
  </si>
  <si>
    <t>SCHNEIDER RE22R1MYMR Tempo. Multifuncion (Sustituye a RE7ML11BU)</t>
  </si>
  <si>
    <t>SCHNEIDER ZBVB6 BLOQUE LUMINOSO LED 24VAC/DC AZUL</t>
  </si>
  <si>
    <t>SCNEIDER NSYCAG108LP REHILLA SALIIDA PARA VF65</t>
  </si>
  <si>
    <t>Seaflo Extractor de Aire de Alto Rendimiento</t>
  </si>
  <si>
    <t>SECCIONADOR TETRAP. 50A. SCHN GK1EM</t>
  </si>
  <si>
    <t>SERVIDOR TERMINALES PORT SERVER TS2</t>
  </si>
  <si>
    <t>SET BASICO 2 BATERIAS 2X4 Ah + CARGADOR</t>
  </si>
  <si>
    <t>SIEMENS 3UG4581-1AW30</t>
  </si>
  <si>
    <t>SIEMENS 6ES7131-4BB01-0AB0 5 Modulos 2ED ET200S</t>
  </si>
  <si>
    <t>SIMON 31806-30 Zumbador 125-220V</t>
  </si>
  <si>
    <t>SODIAL 29.5cm Ordenador PSU ATX 24 Pin Macho a Hembra Cable de Extension de Energia</t>
  </si>
  <si>
    <t>SOLERA 324GW 250X250X50 TAB.HUECO</t>
  </si>
  <si>
    <t>SPI-8002TW-TL</t>
  </si>
  <si>
    <t>STARTECH ICUSB422 CABLE USB</t>
  </si>
  <si>
    <t>STP17NK40ZFP</t>
  </si>
  <si>
    <t>SWITCH DE 16 BOCAS RJ45 REF. TLFS1016D</t>
  </si>
  <si>
    <t>T.RED PCI-EX TP-LINK TG-3468</t>
  </si>
  <si>
    <t>TAPA INFORMATICA 1/2 MODULO AMP (BLANCO) 2708734</t>
  </si>
  <si>
    <t>TAPA INFORMÁTICA 2 CONECTORES AVAYA 82009-30</t>
  </si>
  <si>
    <t>TARJETA DE CONTROL ORMAZABAL EKORRTK CGM</t>
  </si>
  <si>
    <t xml:space="preserve">TARJETA GRAFICA TG21117927 VCNT1000-PB </t>
  </si>
  <si>
    <t>TARJETA GRAFICA TG2127872 912-V809-3861</t>
  </si>
  <si>
    <t>TARJETA QUADRO P620 NVIDIA V2</t>
  </si>
  <si>
    <t>TEGUI GRUPO FONICO CONVENCIONAL 375091</t>
  </si>
  <si>
    <t>TEMPORIZADORES CARRIL DIN</t>
  </si>
  <si>
    <t>TERM. RED. REFOR. 35 D,10 CEMBRE A7-M10</t>
  </si>
  <si>
    <t>TERM. RED. REFOR. 50 D,10 CEMBRE A10-M10</t>
  </si>
  <si>
    <t>TERM.RED.REFORZ.25 D.6 CEMB A5-M6</t>
  </si>
  <si>
    <t>TERM.RED.REFORZ.50 d.10 CEMB A10-M10</t>
  </si>
  <si>
    <t>TERMINAL DE BANDERA 25.120M12</t>
  </si>
  <si>
    <t>TERMINAL DE BANDERA USB 10,50 M10</t>
  </si>
  <si>
    <t>TERMINAL DE BANDERA USB 10,50 M12</t>
  </si>
  <si>
    <t>TERMINAL DIN-46235 70 BORNE 12MM2</t>
  </si>
  <si>
    <t>TERMINAL LATON A 2 TORNILLOS 25MM2 M8</t>
  </si>
  <si>
    <t>TERMINAL ROSCADO P/FERRAZ H301169 REF V098803 MERS V098803</t>
  </si>
  <si>
    <t>TERMINAL SICAME CTR16B</t>
  </si>
  <si>
    <t>TERMINAL SIMEL CH10.70A</t>
  </si>
  <si>
    <t>TERMINAL TR-10/50 TRIM 180100</t>
  </si>
  <si>
    <t>TERMOSTATO ETR DE IMIT CON CAJA IP54 ESCALA 0 - 55ºC BULBO LATERAL 9,5X92 MM(544400)</t>
  </si>
  <si>
    <t>TORRETA SUB-D METRICA</t>
  </si>
  <si>
    <t>Toxfree ZH ES07Z1-K (AS) (bobinas) 70 am/v TOPC H07Z1K70AV-B-CPR</t>
  </si>
  <si>
    <t>TRACO POWER TEL2-4812</t>
  </si>
  <si>
    <t>Transceptor de Fibra Óptica Broadcom AFBR-5803ATZ, 100Mbit/s, 1380Nm, Conector ST, 9 pines</t>
  </si>
  <si>
    <t>TRANSDUCTOR LEM HAZ 1000 SB</t>
  </si>
  <si>
    <t>TRANSDUCTOR LEM LV 100-2000SP12</t>
  </si>
  <si>
    <t>TRANSF. MONOFASICO RECTIFICADOR 230V /110V  800W</t>
  </si>
  <si>
    <t>TRANSF.ENC.C.I. 12+12 6VA</t>
  </si>
  <si>
    <t>TRANSFORMADOR ENCAPSULADO 12V 5VA</t>
  </si>
  <si>
    <t>TRANSISTOR SMD 9468GH TO-252</t>
  </si>
  <si>
    <t>TRANSISTOR SMD IRFR420APBF</t>
  </si>
  <si>
    <t>TRANSISTOR T092</t>
  </si>
  <si>
    <t>Trf.encap. 230V// 9-0-9V 6VA Ref.ES0906</t>
  </si>
  <si>
    <t>TUBO ENCHUFABLE METRICO 32 ARMET ARME 010TARM032</t>
  </si>
  <si>
    <t xml:space="preserve">TURCK cable sensor WAK4-2-WAS4/P00 2mtrs 4 polos M12 MACHO a 4 polos M12 HEMBRA </t>
  </si>
  <si>
    <t>UNEX 80.100.77 Mts Canal 80x100 gris</t>
  </si>
  <si>
    <t>USB 3.0 Multi Lector de Tarjetas 7 en 1 | Lector Externo de Tarjetas superrápido | Lectura paralela de Varias Tarjetas de Memoria | Plug &amp; Play | Mac y PC | Card Reader para | Potente LED | (Negro)</t>
  </si>
  <si>
    <t>VARIADOR ALTIVAR 31 1,5 KW 2HP MONOFASICO 
200/240 V TELEMECANIQUE</t>
  </si>
  <si>
    <t>VENT. SUNON KDE1245PFV1 12V 1,7W 3 HILOS</t>
  </si>
  <si>
    <t xml:space="preserve">VENT.PAPST 4414/F2 12X12X25 24V SEN/ 3 hilos  Salida cable </t>
  </si>
  <si>
    <t>VENT.SUNON ME60151V1-000U-G99 12V C/SEN   sin conector 1.92W</t>
  </si>
  <si>
    <t>VENT.SUNON PMD1204PQB1-A DE 3 HILOS 12V</t>
  </si>
  <si>
    <t>VENTILADOR 12V 45X45X10MM 3 HILOS</t>
  </si>
  <si>
    <t>VENTILADOR 70X70X15 12V EVERCOOL EC7015M12SA</t>
  </si>
  <si>
    <t>VENTILADOR AXIAL DC 12V SUNON 40X40X10MM. 2 CABLES</t>
  </si>
  <si>
    <t>VENTILADOR BRUSHLESS : BFB0712H -SM01 12Vdc 0,36A</t>
  </si>
  <si>
    <t>VENTILADOR EQUIVALENTE AL VF250 REF NSYCF300M 
DE 300 M3/H 230V IP54                          </t>
  </si>
  <si>
    <t>VENTILADOR KDE1204PKVX 12V 1.6W 3 hilos</t>
  </si>
  <si>
    <t>VENTILADOR MF60101V1-1000U-G99</t>
  </si>
  <si>
    <t xml:space="preserve">VENTILADOR NMB 1611KL-04W-B59 12V 0.39A 3 hilos  </t>
  </si>
  <si>
    <t xml:space="preserve">VENTILADOR PAPST 8441 N/2H                                                                                                                   </t>
  </si>
  <si>
    <t>VENTILADOR S&amp;P MOD. HCBT/4-400/H-A</t>
  </si>
  <si>
    <t>VENTILADOR S&amp;P MOD. HCFT/4 - 355H(230/400V50)V5</t>
  </si>
  <si>
    <t>VENTILADOR S&amp;P MOD: HCGB/2-315/I-A E71 V5 (220V50HZ)</t>
  </si>
  <si>
    <t>VENTILADOR S&amp;P MOD: HXBR/2-250</t>
  </si>
  <si>
    <t>VENTILADOR S&amp;P MOD: HXTR/4‐400</t>
  </si>
  <si>
    <t>Ventilador SDL 4000 606020039 - Ventilador SAI DLD400</t>
  </si>
  <si>
    <t>VENTILADOR SUNON KDE1204PKVX 12V 3 HILOS</t>
  </si>
  <si>
    <t>VENTILADOR SUNON KDE1206PFV1 (60X60X10)</t>
  </si>
  <si>
    <t>VENTILADOR TACENS AURA2 DE DIMENSIONES 8X8                                                                          </t>
  </si>
  <si>
    <t>VENTILADOR VE7X7X112V (SIMILAR NMB 2806GL‐04‐B59)</t>
  </si>
  <si>
    <t>VENTILADORES ADDA 12V 0,37A AD1212HB A73GL</t>
  </si>
  <si>
    <t>VENTILADORES ADDA MODELO AD1212HB-A71GL.</t>
  </si>
  <si>
    <t>VENTILADORES TITAN MODELO TFD-6010HH12B</t>
  </si>
  <si>
    <t>VICOR DCM3623T75X1380M00</t>
  </si>
  <si>
    <t>VICOR DCM3623T75X1380T00</t>
  </si>
  <si>
    <t>VISUALIZADOR DE TENSION E INTENSIDAD K36MA-J-A2 100-240VAC</t>
  </si>
  <si>
    <t>VISUALIZADOR DE TENSION E INTENSIDAD K36MA-J-A2 24-AC/DC</t>
  </si>
  <si>
    <t>VMA REPUESTO LAMP. 1300W CASQ R7S</t>
  </si>
  <si>
    <t>WEIDMULLER 8693930000 Zocalo SRC 2CO N</t>
  </si>
  <si>
    <t>Wurth, 25 mH -30 → +50%, Ferrita, Idc:250mA, Rdc:3.6Ω</t>
  </si>
  <si>
    <t xml:space="preserve">XLG-75-12-A </t>
  </si>
  <si>
    <t>ZENER 22V04W</t>
  </si>
  <si>
    <t>ZENER 7V5-04W (SPB)</t>
  </si>
  <si>
    <t xml:space="preserve">Zotac GeForce GT 710 1 GB DDR3 PCIE X1 </t>
  </si>
  <si>
    <t>CAP 01 - ANEXO COMPLEMENTARIO</t>
  </si>
  <si>
    <t>01.81</t>
  </si>
  <si>
    <t>01.82</t>
  </si>
  <si>
    <t>01.83</t>
  </si>
  <si>
    <t>01.84</t>
  </si>
  <si>
    <t>01.85</t>
  </si>
  <si>
    <t>01.86</t>
  </si>
  <si>
    <t>01.87</t>
  </si>
  <si>
    <t>01.88</t>
  </si>
  <si>
    <t>01.89</t>
  </si>
  <si>
    <t>01.90</t>
  </si>
  <si>
    <t>01.91</t>
  </si>
  <si>
    <t>01.92</t>
  </si>
  <si>
    <t>01.93</t>
  </si>
  <si>
    <t>01.94</t>
  </si>
  <si>
    <t>01.95</t>
  </si>
  <si>
    <t>01.96</t>
  </si>
  <si>
    <t>01.97</t>
  </si>
  <si>
    <t>01.98</t>
  </si>
  <si>
    <t>01.99</t>
  </si>
  <si>
    <t>01.100</t>
  </si>
  <si>
    <t>01.101</t>
  </si>
  <si>
    <t>01.102</t>
  </si>
  <si>
    <t>01.103</t>
  </si>
  <si>
    <t>01.104</t>
  </si>
  <si>
    <t>01.105</t>
  </si>
  <si>
    <t>01.106</t>
  </si>
  <si>
    <t>01.107</t>
  </si>
  <si>
    <t>01.108</t>
  </si>
  <si>
    <t>01.109</t>
  </si>
  <si>
    <t>01.110</t>
  </si>
  <si>
    <t>01.111</t>
  </si>
  <si>
    <t>01.112</t>
  </si>
  <si>
    <t>01.113</t>
  </si>
  <si>
    <t>01.114</t>
  </si>
  <si>
    <t>01.115</t>
  </si>
  <si>
    <t>01.116</t>
  </si>
  <si>
    <t>01.117</t>
  </si>
  <si>
    <t>01.118</t>
  </si>
  <si>
    <t>01.119</t>
  </si>
  <si>
    <t>01.120</t>
  </si>
  <si>
    <t>01.121</t>
  </si>
  <si>
    <t>01.122</t>
  </si>
  <si>
    <t>01.123</t>
  </si>
  <si>
    <t>01.124</t>
  </si>
  <si>
    <t>01.125</t>
  </si>
  <si>
    <t>01.126</t>
  </si>
  <si>
    <t>01.127</t>
  </si>
  <si>
    <t>01.128</t>
  </si>
  <si>
    <t>01.129</t>
  </si>
  <si>
    <t>01.130</t>
  </si>
  <si>
    <t>01.131</t>
  </si>
  <si>
    <t>01.132</t>
  </si>
  <si>
    <t>01.133</t>
  </si>
  <si>
    <t>01.134</t>
  </si>
  <si>
    <t>01.135</t>
  </si>
  <si>
    <t>01.136</t>
  </si>
  <si>
    <t>01.137</t>
  </si>
  <si>
    <t>01.138</t>
  </si>
  <si>
    <t>01.139</t>
  </si>
  <si>
    <t>01.140</t>
  </si>
  <si>
    <t>01.141</t>
  </si>
  <si>
    <t>01.142</t>
  </si>
  <si>
    <t>01.143</t>
  </si>
  <si>
    <t>01.144</t>
  </si>
  <si>
    <t>01.145</t>
  </si>
  <si>
    <t>01.146</t>
  </si>
  <si>
    <t>01.147</t>
  </si>
  <si>
    <t>01.148</t>
  </si>
  <si>
    <t>01.149</t>
  </si>
  <si>
    <t>01.150</t>
  </si>
  <si>
    <t>01.151</t>
  </si>
  <si>
    <t>01.152</t>
  </si>
  <si>
    <t>01.153</t>
  </si>
  <si>
    <t>01.154</t>
  </si>
  <si>
    <t>01.155</t>
  </si>
  <si>
    <t>01.156</t>
  </si>
  <si>
    <t>01.157</t>
  </si>
  <si>
    <t>01.158</t>
  </si>
  <si>
    <t>01.159</t>
  </si>
  <si>
    <t>01.160</t>
  </si>
  <si>
    <t>01.161</t>
  </si>
  <si>
    <t>01.162</t>
  </si>
  <si>
    <t>01.163</t>
  </si>
  <si>
    <t>01.164</t>
  </si>
  <si>
    <t>01.165</t>
  </si>
  <si>
    <t>01.166</t>
  </si>
  <si>
    <t>01.167</t>
  </si>
  <si>
    <t>01.168</t>
  </si>
  <si>
    <t>01.169</t>
  </si>
  <si>
    <t>01.170</t>
  </si>
  <si>
    <t>01.171</t>
  </si>
  <si>
    <t>01.172</t>
  </si>
  <si>
    <t>01.173</t>
  </si>
  <si>
    <t>01.174</t>
  </si>
  <si>
    <t>01.175</t>
  </si>
  <si>
    <t>01.176</t>
  </si>
  <si>
    <t>01.177</t>
  </si>
  <si>
    <t>01.178</t>
  </si>
  <si>
    <t>01.179</t>
  </si>
  <si>
    <t>01.180</t>
  </si>
  <si>
    <t>01.181</t>
  </si>
  <si>
    <t>01.182</t>
  </si>
  <si>
    <t>01.183</t>
  </si>
  <si>
    <t>01.184</t>
  </si>
  <si>
    <t>01.185</t>
  </si>
  <si>
    <t>01.186</t>
  </si>
  <si>
    <t>01.187</t>
  </si>
  <si>
    <t>01.188</t>
  </si>
  <si>
    <t>01.189</t>
  </si>
  <si>
    <t>01.190</t>
  </si>
  <si>
    <t>01.191</t>
  </si>
  <si>
    <t>01.192</t>
  </si>
  <si>
    <t>01.193</t>
  </si>
  <si>
    <t>01.194</t>
  </si>
  <si>
    <t>01.195</t>
  </si>
  <si>
    <t>01.196</t>
  </si>
  <si>
    <t>01.197</t>
  </si>
  <si>
    <t>01.198</t>
  </si>
  <si>
    <t>01.199</t>
  </si>
  <si>
    <t>01.200</t>
  </si>
  <si>
    <t>01.201</t>
  </si>
  <si>
    <t>01.202</t>
  </si>
  <si>
    <t>01.203</t>
  </si>
  <si>
    <t>01.204</t>
  </si>
  <si>
    <t>01.205</t>
  </si>
  <si>
    <t>01.206</t>
  </si>
  <si>
    <t>01.207</t>
  </si>
  <si>
    <t>01.208</t>
  </si>
  <si>
    <t>01.209</t>
  </si>
  <si>
    <t>01.210</t>
  </si>
  <si>
    <t>01.211</t>
  </si>
  <si>
    <t>01.212</t>
  </si>
  <si>
    <t>01.213</t>
  </si>
  <si>
    <t>01.214</t>
  </si>
  <si>
    <t>01.215</t>
  </si>
  <si>
    <t>01.216</t>
  </si>
  <si>
    <t>01.217</t>
  </si>
  <si>
    <t>01.218</t>
  </si>
  <si>
    <t>01.219</t>
  </si>
  <si>
    <t>01.220</t>
  </si>
  <si>
    <t>01.221</t>
  </si>
  <si>
    <t>01.222</t>
  </si>
  <si>
    <t>01.223</t>
  </si>
  <si>
    <t>01.224</t>
  </si>
  <si>
    <t>01.225</t>
  </si>
  <si>
    <t>01.226</t>
  </si>
  <si>
    <t>01.227</t>
  </si>
  <si>
    <t>01.228</t>
  </si>
  <si>
    <t>01.229</t>
  </si>
  <si>
    <t>01.230</t>
  </si>
  <si>
    <t>01.231</t>
  </si>
  <si>
    <t>01.232</t>
  </si>
  <si>
    <t>01.233</t>
  </si>
  <si>
    <t>01.234</t>
  </si>
  <si>
    <t>01.235</t>
  </si>
  <si>
    <t>01.236</t>
  </si>
  <si>
    <t>01.237</t>
  </si>
  <si>
    <t>01.238</t>
  </si>
  <si>
    <t>01.239</t>
  </si>
  <si>
    <t>01.240</t>
  </si>
  <si>
    <t>01.241</t>
  </si>
  <si>
    <t>01.242</t>
  </si>
  <si>
    <t>01.243</t>
  </si>
  <si>
    <t>01.244</t>
  </si>
  <si>
    <t>01.245</t>
  </si>
  <si>
    <t>01.246</t>
  </si>
  <si>
    <t>01.247</t>
  </si>
  <si>
    <t>01.248</t>
  </si>
  <si>
    <t>01.249</t>
  </si>
  <si>
    <t>01.250</t>
  </si>
  <si>
    <t>01.251</t>
  </si>
  <si>
    <t>01.252</t>
  </si>
  <si>
    <t>01.253</t>
  </si>
  <si>
    <t>01.254</t>
  </si>
  <si>
    <t>01.255</t>
  </si>
  <si>
    <t>01.256</t>
  </si>
  <si>
    <t>01.257</t>
  </si>
  <si>
    <t>01.258</t>
  </si>
  <si>
    <t>01.259</t>
  </si>
  <si>
    <t>01.260</t>
  </si>
  <si>
    <t>01.261</t>
  </si>
  <si>
    <t>01.262</t>
  </si>
  <si>
    <t>01.263</t>
  </si>
  <si>
    <t>01.264</t>
  </si>
  <si>
    <t>01.265</t>
  </si>
  <si>
    <t>01.266</t>
  </si>
  <si>
    <t>01.267</t>
  </si>
  <si>
    <t>01.268</t>
  </si>
  <si>
    <t>01.269</t>
  </si>
  <si>
    <t>01.270</t>
  </si>
  <si>
    <t>01.271</t>
  </si>
  <si>
    <t>01.272</t>
  </si>
  <si>
    <t>01.273</t>
  </si>
  <si>
    <t>01.274</t>
  </si>
  <si>
    <t>01.275</t>
  </si>
  <si>
    <t>01.276</t>
  </si>
  <si>
    <t>01.277</t>
  </si>
  <si>
    <t>01.278</t>
  </si>
  <si>
    <t>01.279</t>
  </si>
  <si>
    <t>01.280</t>
  </si>
  <si>
    <t>01.281</t>
  </si>
  <si>
    <t>01.282</t>
  </si>
  <si>
    <t>01.283</t>
  </si>
  <si>
    <t>01.284</t>
  </si>
  <si>
    <t>01.285</t>
  </si>
  <si>
    <t>01.286</t>
  </si>
  <si>
    <t>01.287</t>
  </si>
  <si>
    <t>01.288</t>
  </si>
  <si>
    <t>01.289</t>
  </si>
  <si>
    <t>01.290</t>
  </si>
  <si>
    <t>01.291</t>
  </si>
  <si>
    <t>01.292</t>
  </si>
  <si>
    <t>01.293</t>
  </si>
  <si>
    <t>01.294</t>
  </si>
  <si>
    <t>01.295</t>
  </si>
  <si>
    <t>01.296</t>
  </si>
  <si>
    <t>01.297</t>
  </si>
  <si>
    <t>01.298</t>
  </si>
  <si>
    <t>01.299</t>
  </si>
  <si>
    <t>01.300</t>
  </si>
  <si>
    <t>01.301</t>
  </si>
  <si>
    <t>01.302</t>
  </si>
  <si>
    <t>01.303</t>
  </si>
  <si>
    <t>01.304</t>
  </si>
  <si>
    <t>01.305</t>
  </si>
  <si>
    <t>01.306</t>
  </si>
  <si>
    <t>01.307</t>
  </si>
  <si>
    <t>01.308</t>
  </si>
  <si>
    <t>01.309</t>
  </si>
  <si>
    <t>01.310</t>
  </si>
  <si>
    <t>01.311</t>
  </si>
  <si>
    <t>01.312</t>
  </si>
  <si>
    <t>01.313</t>
  </si>
  <si>
    <t>01.314</t>
  </si>
  <si>
    <t>01.315</t>
  </si>
  <si>
    <t>01.316</t>
  </si>
  <si>
    <t>01.317</t>
  </si>
  <si>
    <t>01.318</t>
  </si>
  <si>
    <t>01.319</t>
  </si>
  <si>
    <t>01.320</t>
  </si>
  <si>
    <t>01.321</t>
  </si>
  <si>
    <t>01.322</t>
  </si>
  <si>
    <t>01.323</t>
  </si>
  <si>
    <t>01.324</t>
  </si>
  <si>
    <t>01.325</t>
  </si>
  <si>
    <t>01.326</t>
  </si>
  <si>
    <t>01.327</t>
  </si>
  <si>
    <t>01.328</t>
  </si>
  <si>
    <t>01.329</t>
  </si>
  <si>
    <t>01.330</t>
  </si>
  <si>
    <t>01.331</t>
  </si>
  <si>
    <t>01.332</t>
  </si>
  <si>
    <t>01.333</t>
  </si>
  <si>
    <t>01.334</t>
  </si>
  <si>
    <t>01.335</t>
  </si>
  <si>
    <t>01.336</t>
  </si>
  <si>
    <t>01.337</t>
  </si>
  <si>
    <t>01.338</t>
  </si>
  <si>
    <t>01.339</t>
  </si>
  <si>
    <t>01.340</t>
  </si>
  <si>
    <t>01.341</t>
  </si>
  <si>
    <t>01.342</t>
  </si>
  <si>
    <t>01.343</t>
  </si>
  <si>
    <t>01.344</t>
  </si>
  <si>
    <t>01.345</t>
  </si>
  <si>
    <t>01.346</t>
  </si>
  <si>
    <t>01.347</t>
  </si>
  <si>
    <t>01.348</t>
  </si>
  <si>
    <t>01.349</t>
  </si>
  <si>
    <t>01.350</t>
  </si>
  <si>
    <t>01.351</t>
  </si>
  <si>
    <t>01.352</t>
  </si>
  <si>
    <t>01.353</t>
  </si>
  <si>
    <t>01.354</t>
  </si>
  <si>
    <t>01.355</t>
  </si>
  <si>
    <t>01.356</t>
  </si>
  <si>
    <t>01.357</t>
  </si>
  <si>
    <t>01.358</t>
  </si>
  <si>
    <t>01.359</t>
  </si>
  <si>
    <t>01.360</t>
  </si>
  <si>
    <t>01.361</t>
  </si>
  <si>
    <t>01.362</t>
  </si>
  <si>
    <t>01.363</t>
  </si>
  <si>
    <t>01.364</t>
  </si>
  <si>
    <t>01.365</t>
  </si>
  <si>
    <t>01.366</t>
  </si>
  <si>
    <t>01.367</t>
  </si>
  <si>
    <t>01.368</t>
  </si>
  <si>
    <t>01.369</t>
  </si>
  <si>
    <t>01.370</t>
  </si>
  <si>
    <t>01.371</t>
  </si>
  <si>
    <t>01.372</t>
  </si>
  <si>
    <t>01.373</t>
  </si>
  <si>
    <t>01.374</t>
  </si>
  <si>
    <t>01.375</t>
  </si>
  <si>
    <t>01.376</t>
  </si>
  <si>
    <t>01.377</t>
  </si>
  <si>
    <t>01.378</t>
  </si>
  <si>
    <t>01.379</t>
  </si>
  <si>
    <t>01.380</t>
  </si>
  <si>
    <t>01.381</t>
  </si>
  <si>
    <t>01.382</t>
  </si>
  <si>
    <t>01.383</t>
  </si>
  <si>
    <t>01.384</t>
  </si>
  <si>
    <t>01.385</t>
  </si>
  <si>
    <t>01.386</t>
  </si>
  <si>
    <t>01.387</t>
  </si>
  <si>
    <t>01.388</t>
  </si>
  <si>
    <t>01.389</t>
  </si>
  <si>
    <t>01.390</t>
  </si>
  <si>
    <t>01.391</t>
  </si>
  <si>
    <t>01.392</t>
  </si>
  <si>
    <t>01.393</t>
  </si>
  <si>
    <t>01.394</t>
  </si>
  <si>
    <t>01.395</t>
  </si>
  <si>
    <t>01.396</t>
  </si>
  <si>
    <t>01.397</t>
  </si>
  <si>
    <t>01.398</t>
  </si>
  <si>
    <t>01.399</t>
  </si>
  <si>
    <t>01.400</t>
  </si>
  <si>
    <t>01.401</t>
  </si>
  <si>
    <t>01.402</t>
  </si>
  <si>
    <t>01.403</t>
  </si>
  <si>
    <t>01.404</t>
  </si>
  <si>
    <t>01.405</t>
  </si>
  <si>
    <t>01.406</t>
  </si>
  <si>
    <t>01.407</t>
  </si>
  <si>
    <t>01.408</t>
  </si>
  <si>
    <t>01.409</t>
  </si>
  <si>
    <t>01.410</t>
  </si>
  <si>
    <t>01.411</t>
  </si>
  <si>
    <t>01.412</t>
  </si>
  <si>
    <t>01.413</t>
  </si>
  <si>
    <t>01.414</t>
  </si>
  <si>
    <t>01.415</t>
  </si>
  <si>
    <t>01.416</t>
  </si>
  <si>
    <t>01.417</t>
  </si>
  <si>
    <t>01.418</t>
  </si>
  <si>
    <t>01.419</t>
  </si>
  <si>
    <t>01.420</t>
  </si>
  <si>
    <t>01.421</t>
  </si>
  <si>
    <t>01.422</t>
  </si>
  <si>
    <t>01.423</t>
  </si>
  <si>
    <t>01.424</t>
  </si>
  <si>
    <t>01.425</t>
  </si>
  <si>
    <t>01.426</t>
  </si>
  <si>
    <t>01.427</t>
  </si>
  <si>
    <t>01.428</t>
  </si>
  <si>
    <t>01.429</t>
  </si>
  <si>
    <t>01.430</t>
  </si>
  <si>
    <t>01.431</t>
  </si>
  <si>
    <t>01.432</t>
  </si>
  <si>
    <t>01.433</t>
  </si>
  <si>
    <t>01.434</t>
  </si>
  <si>
    <t>01.435</t>
  </si>
  <si>
    <t>01.436</t>
  </si>
  <si>
    <t>01.437</t>
  </si>
  <si>
    <t>01.438</t>
  </si>
  <si>
    <t>01.439</t>
  </si>
  <si>
    <t>01.440</t>
  </si>
  <si>
    <t>01.441</t>
  </si>
  <si>
    <t>01.442</t>
  </si>
  <si>
    <t>01.443</t>
  </si>
  <si>
    <t>01.444</t>
  </si>
  <si>
    <t>01.445</t>
  </si>
  <si>
    <t>01.446</t>
  </si>
  <si>
    <t>01.447</t>
  </si>
  <si>
    <t>01.448</t>
  </si>
  <si>
    <t>01.449</t>
  </si>
  <si>
    <t>01.450</t>
  </si>
  <si>
    <t>01.451</t>
  </si>
  <si>
    <t>01.452</t>
  </si>
  <si>
    <t>01.453</t>
  </si>
  <si>
    <t>01.454</t>
  </si>
  <si>
    <t>01.455</t>
  </si>
  <si>
    <t>01.456</t>
  </si>
  <si>
    <t>01.457</t>
  </si>
  <si>
    <t>01.458</t>
  </si>
  <si>
    <t>01.459</t>
  </si>
  <si>
    <t>01.460</t>
  </si>
  <si>
    <t>01.461</t>
  </si>
  <si>
    <t>01.462</t>
  </si>
  <si>
    <t>01.463</t>
  </si>
  <si>
    <t>01.464</t>
  </si>
  <si>
    <t>01.465</t>
  </si>
  <si>
    <t>01.466</t>
  </si>
  <si>
    <t>01.467</t>
  </si>
  <si>
    <t>01.468</t>
  </si>
  <si>
    <t>01.469</t>
  </si>
  <si>
    <t>01.470</t>
  </si>
  <si>
    <t>01.471</t>
  </si>
  <si>
    <t>01.472</t>
  </si>
  <si>
    <t>01.473</t>
  </si>
  <si>
    <t>01.474</t>
  </si>
  <si>
    <t>01.475</t>
  </si>
  <si>
    <t>01.476</t>
  </si>
  <si>
    <t>01.477</t>
  </si>
  <si>
    <t>01.478</t>
  </si>
  <si>
    <t>01.479</t>
  </si>
  <si>
    <t>01.480</t>
  </si>
  <si>
    <t>01.481</t>
  </si>
  <si>
    <t>01.482</t>
  </si>
  <si>
    <t>01.483</t>
  </si>
  <si>
    <t>01.484</t>
  </si>
  <si>
    <t>01.485</t>
  </si>
  <si>
    <t>01.486</t>
  </si>
  <si>
    <t>01.487</t>
  </si>
  <si>
    <t>01.488</t>
  </si>
  <si>
    <t>01.489</t>
  </si>
  <si>
    <t>01.490</t>
  </si>
  <si>
    <t>01.491</t>
  </si>
  <si>
    <t>01.492</t>
  </si>
  <si>
    <t>01.493</t>
  </si>
  <si>
    <t>01.494</t>
  </si>
  <si>
    <t>01.495</t>
  </si>
  <si>
    <t>01.496</t>
  </si>
  <si>
    <t>01.497</t>
  </si>
  <si>
    <t>ADAPTADOR DB9(H)-DB9(H)</t>
  </si>
  <si>
    <t>ADAPTADOR DB9(M)/DB9(M)</t>
  </si>
  <si>
    <t>ADAPTADOR IDE-SATA</t>
  </si>
  <si>
    <t>ADAPTADOR RJ45 (H)-DB9(M) </t>
  </si>
  <si>
    <t>ADAPTADOR RJ45(H)-DB9(H)</t>
  </si>
  <si>
    <t>ADAPTADOR SMA (H)  A RP-SMA</t>
  </si>
  <si>
    <t>ADAPTADOR VIDEO DVI-I 24+5/M - VGA 15P/H</t>
  </si>
  <si>
    <t>ADAPTADORES CON CARCASA PARA HACER RJ45-DB9(H)</t>
  </si>
  <si>
    <t>Akozon Probador de Monitoreo de Video Analógico 4 en 1 TVI AHD CVI CVBS CCTV Pantalla de 5 Pulgadas 5MP CCTV Tester</t>
  </si>
  <si>
    <t>ALIMENTADOR 15 2A ALM-055</t>
  </si>
  <si>
    <t>ALIMENTADOR ALTERNA REG. 48W NIMO -24VAC 2A</t>
  </si>
  <si>
    <t>ALIMENTADOR UNIVERSAL 18VA REGULABLE 3-12 VCC 1.5A</t>
  </si>
  <si>
    <t>BORNE WDU NARANJA REF 1020260000 DE WEIDMÜLLER</t>
  </si>
  <si>
    <t>CABEZA GUIA P/OJAL 73-76-79 PROIMAN 760000</t>
  </si>
  <si>
    <t>CABEZA PULS.GOMA VERDE SCHN ZB4BW533</t>
  </si>
  <si>
    <t>CABLE F. ÓPTICA SC-SC 12 MTS DUPLEX MO. 9/125</t>
  </si>
  <si>
    <t>CABLE PUNTA PRUEBA 1X05 NEGRO C205</t>
  </si>
  <si>
    <t>CABLE PUNTA PRUEBA 1X05 ROJO C205</t>
  </si>
  <si>
    <t>CAJA APILABE OPENBOX K3 GRIS 235X144X120</t>
  </si>
  <si>
    <t>CAJA APILABLE OPENBOX K4 GRIS 345X205X163</t>
  </si>
  <si>
    <t>CAJA APILABLE OPENBOX K4/D GRIS 345X410X163</t>
  </si>
  <si>
    <t>CAJA PORTACOMPONENTES 12 DEPARTAMENTOS AJUSTABLES CM054</t>
  </si>
  <si>
    <t>CAJA SECC.TIERRA 160X110 PNZ-CST-50 TAPA PINA 41976E00000115</t>
  </si>
  <si>
    <t>CAJA SUPERFICIE ALTA 1 ELEMENTO SIMO 82751-30</t>
  </si>
  <si>
    <t>CALEFACTOR PARED  MUR-2000 ECO</t>
  </si>
  <si>
    <t>CARCASA DOBLE DB9</t>
  </si>
  <si>
    <t>CEMBRE 2809830 PKT-2510-100 Puntera Doble Azul</t>
  </si>
  <si>
    <t>CEMBRE 2809850 PKT-412 Puntera Hueca Doble 4mm</t>
  </si>
  <si>
    <t>CEMBRE 2809860 PKT-614 Puntera Hueca Doble 6mm</t>
  </si>
  <si>
    <t>CEMBRE 2809870 PKT-1014 Puntera Hueca Doble 10mm</t>
  </si>
  <si>
    <t>CERRADURA CON CODIGO:60474</t>
  </si>
  <si>
    <t>CINTA TEMPLEX 1500 20X19 A/V</t>
  </si>
  <si>
    <t>COMPRESOR DE AIRE 160 PSI ASI300</t>
  </si>
  <si>
    <t>COND. ELC. RADIAL 820MF-6,3V R5 105G SPG</t>
  </si>
  <si>
    <t>CONDENSADOR ELE.RAD.1500/16V R5 105*10X17</t>
  </si>
  <si>
    <t>CONDENSADOR ELEC. RADIAL 2200MF-6V3 R5 8X22(SPB)</t>
  </si>
  <si>
    <t>CONDENSADOR ELEC.RAD.1000MF-6V3 R5 8X11.5 (SPB)</t>
  </si>
  <si>
    <t>CONDENSADOR POLI.ENC.1UF/250V R-15</t>
  </si>
  <si>
    <t>CONECTOR DIN 5 PINES (M)</t>
  </si>
  <si>
    <t>CONECTOR IEC C15 HEMBRA SCHURTER, MONTAJE DE CABLE, 250V 10A</t>
  </si>
  <si>
    <t>CONECTOR JACK ESTÉREO 3,5MM DIÁMETRO(M)</t>
  </si>
  <si>
    <t>CONECTOR JACK MACHO 3,5 MO TW</t>
  </si>
  <si>
    <t>CONECTOR JACK MACHO 3.5 ST TW</t>
  </si>
  <si>
    <t>CONECTOR SCHUKO H AEREA CAUCHO 16A BLANCO</t>
  </si>
  <si>
    <t>CONECTOR TNC M GRIMPAR LMR400 REVERSE</t>
  </si>
  <si>
    <t xml:space="preserve">Conjunto Limpiador F-optica 1 lapiz 1.25- 1 lapiz 2.5mm </t>
  </si>
  <si>
    <t>CONTENEDOR APILABLE 285 L</t>
  </si>
  <si>
    <t>CONTESTADOR AUTOMATICO DIGITAL SPC TELECOM 1550</t>
  </si>
  <si>
    <t>CURVA 90 ARMET M-20 ARMENGOL ARME 020CARM020</t>
  </si>
  <si>
    <t>CURVA 90º METRICO 25 ARMET ARME 020CARM025</t>
  </si>
  <si>
    <t>DIODO PX1500M</t>
  </si>
  <si>
    <t>Diodo: P6KE18A 600W; 18V; unidireccional; ±5%; DO15</t>
  </si>
  <si>
    <t>ENSAYADOR GUANTES DIELECTRICOS CG117</t>
  </si>
  <si>
    <t>F. ALIM. CONMUTADA 12V 3A 99X82X35 RS-35-12</t>
  </si>
  <si>
    <t>F. ALIMENTACIÓN FULLWAT   MODELO FUSCV-5-12WP 12V. 0,5 A    </t>
  </si>
  <si>
    <t>FUENTE ALIMENTACION EMACS DOBLE PSU MRT6320P</t>
  </si>
  <si>
    <t>FUENTE ALIMENTACIÓN HLG120H-24</t>
  </si>
  <si>
    <t>GRAPA TIERRA CARRIL 000.601.793</t>
  </si>
  <si>
    <t>INAEL 1G280200 IB-DG 24KV 2.5A</t>
  </si>
  <si>
    <t>INDICADOR LED APEM, VERDE 8MM 24V 20MA</t>
  </si>
  <si>
    <t>INFRAREDMAGICSUN-BOMBILLA PARA FOCOS INFRARROJOS</t>
  </si>
  <si>
    <t>INTERRUPTOR AUTOMÁTICO 2 POLOS 32A C6H-DC 
REF. MGN61535</t>
  </si>
  <si>
    <t>INTERRUPTOR AUTOMÁTICO IC60H-2P 32A CURVA C 
REF. A9F89232</t>
  </si>
  <si>
    <t>JBC ADVANCED FLUX 15ML</t>
  </si>
  <si>
    <t>JETech Funda Portátil para 13,3 Pulgadas MacBook Air/Pro, 14 Pulgadas MacBook Pro 2021 M1, 13-13,6 Pulgadas Portátil, Impermeable Antigolpes Blanda Bolsa con Bolsillo (Negro)</t>
  </si>
  <si>
    <t>JUEGO PUNTAS DE PRUEBA AX-TLS-003A</t>
  </si>
  <si>
    <t>JULSA RODAMIENTO GYANER 42 MM NYLON 125 NYL6 D.126MM</t>
  </si>
  <si>
    <t>Kitl HDM 330+HIT-CR(b) 330</t>
  </si>
  <si>
    <t>Lámpara de calor de infrarrojos, Casquillo R7S, 230 V, 1.300 W</t>
  </si>
  <si>
    <t>Lámpara de lupa, LED 12W, lente 175mm, 3 dpt, 12 dpt</t>
  </si>
  <si>
    <t>LLAVERO PORTAETIQUETAS ROJO</t>
  </si>
  <si>
    <t>MANGUITO METRICO 20 ARMET ARME 020MARM020</t>
  </si>
  <si>
    <t>MANGUITO METRICO 25 ARMET ARME 020MARM025</t>
  </si>
  <si>
    <t>MANGUITO PL.TRACCIÓN AL/AC LA-110 305.509.016</t>
  </si>
  <si>
    <t>MAZDA 16127601 LED 4,7-50W GU10 830 60D ND</t>
  </si>
  <si>
    <t>Metro láser, medidor de distancia 40m/60m/80m/100m, telémetro láser, con modo Pitágoras, distancia de medición, área, cálculo de volumen</t>
  </si>
  <si>
    <t>Micro Terminal de Prueba con Identificacion de Llamadas</t>
  </si>
  <si>
    <t>Micro Terminal de Prueba con Identificacion de Llamadas, S-9 tel line</t>
  </si>
  <si>
    <t>MODULO HEMBRA RJ45 PREMIUM CAT6A U/UTP FORMATO KEYSTON</t>
  </si>
  <si>
    <t xml:space="preserve">MONITOR 24" TFT-LED LG 24MP59G-VGA/HDMI </t>
  </si>
  <si>
    <t>Monitor TFT de 4,5" con Entrada de Vídeo (PAL/ AHD/CVI/TVI)</t>
  </si>
  <si>
    <t>OBTURADOR PARA PRENSAESTOPAS "CAP-TOP 1000" M25/PG  ref. INTE 412521</t>
  </si>
  <si>
    <t>OBTURADOR POLIAMIDA PRENSAESTOPAS M20/PG13 ref. INTE 412013</t>
  </si>
  <si>
    <t>Orbegozo SP 6000 – Calefactor de baño Split programable con mando a distancia, 2000 W, 2 niveles de potencia y modo ventilador, Color Blanco</t>
  </si>
  <si>
    <t>PACK 2XLR14 PILA ALCALINA C DE 1,5 V</t>
  </si>
  <si>
    <t>PELAMANGUERAS CON CUCHILLO 8 A 28 M/M DIAM. PROI 260828</t>
  </si>
  <si>
    <t>PELAMANGUERAS PARA CABLE DE 4´5 A 28´5 M/M PROI 244528</t>
  </si>
  <si>
    <t xml:space="preserve">PERTIGA FIJA 1,5 M MOD. SIC CM-4115C </t>
  </si>
  <si>
    <t>PIEZA METACRILATO INCOLORO 4MM 440X475MM</t>
  </si>
  <si>
    <t>PIN 2.54 ARISTON   (SPB)</t>
  </si>
  <si>
    <t>PIN JST BXA-001T-P0.6</t>
  </si>
  <si>
    <t>Pinza 120mm precision recta 05/121 Bernstein</t>
  </si>
  <si>
    <t>Policarbonato incoloro de 5mm con protección UV. Acabado con cantos pulidos. Dimensiones 575x345.</t>
  </si>
  <si>
    <t>Policarbonato Transparente de 1mm, con cinta doble cara transparente perimetral. Dimensiones 558x340</t>
  </si>
  <si>
    <t>Policarbonato Transparente de 1mm, con cinta doble cara transparente perimetral. Dimensiones 561x343.</t>
  </si>
  <si>
    <t>PROLITE-63B COMPROBADOR F.O.</t>
  </si>
  <si>
    <t>PUNTA MUELLE DE PASO MULTIACERO PARA GUIA 71-73-76 PROIMAN 760001</t>
  </si>
  <si>
    <t>RACOR D40 IP66REF GW 50419</t>
  </si>
  <si>
    <t>RATON USB LOGITECH SC/OPTI/OEM</t>
  </si>
  <si>
    <t>Receptor Audio de Campos Magnéticos Modelo ILR3</t>
  </si>
  <si>
    <t>REGLETA ENCHUFABLE 3,81 2V HE.CO.CA.RE    </t>
  </si>
  <si>
    <t>REGLETA ENCHUFABLE 5,08 3V HE.CO.CA.RE</t>
  </si>
  <si>
    <t>REJILLA ISO 30 H30 SÍLICE, 1 m2</t>
  </si>
  <si>
    <t>RESISTENCIA 1/4AT. 22H</t>
  </si>
  <si>
    <t>RESISTENCIA 2WAT. 47K</t>
  </si>
  <si>
    <t>Rii BT11 Ultra-delgado teclado bluetooth con una función de multi-touchpad y batería recargable,color negro - QWERTY Español</t>
  </si>
  <si>
    <t>RODAMIENTO 624-ZZ/FAG</t>
  </si>
  <si>
    <t>ROLLO CINTA VELCRO NEGRO CABLES 20MMX10 MTS</t>
  </si>
  <si>
    <t xml:space="preserve">SALES HIGROSCOPICAS 10KG </t>
  </si>
  <si>
    <t>SICON-SV-TS 300-630 MM² + 800 MM² RE AL/C ref: 332603012</t>
  </si>
  <si>
    <t>SOPORTE DB 1327 TNB</t>
  </si>
  <si>
    <t>SOPORTE PARA CPU CON RUEDAS NEGRO TOOQ</t>
  </si>
  <si>
    <t>ST-150 Azul y Gris 2484 x 800 x 400R (mm) - 5 Baldas Carga máxima por nivel 150kg</t>
  </si>
  <si>
    <t xml:space="preserve">Startech Soporte de Escritorio Brazo para 3 Monitores - Articulado </t>
  </si>
  <si>
    <t>Tapones aislantes S3.</t>
  </si>
  <si>
    <t>TECLADO + RATON WIRELESS TRUST TKM-350 NEGRO 24010</t>
  </si>
  <si>
    <t>TECLADO DELL LATITUDE APTO PARA ES6400</t>
  </si>
  <si>
    <t xml:space="preserve">TECLADO ORDENADOR USB LOGITECH K120 </t>
  </si>
  <si>
    <t>TEL DT-7041CR002 MANDO RJ/AM VISOR CERR.</t>
  </si>
  <si>
    <t>TENAZA ENGASTE TERMINALES RJ45 AMP</t>
  </si>
  <si>
    <t>TERMINAL SICAME CTR10B</t>
  </si>
  <si>
    <t>TERMINAL SOFAMEL 180110 TR-25/120 ENTR.RECTA</t>
  </si>
  <si>
    <t>TESA TAPE LIMPIADOR SPRAY IND
CLEANER 60040 500ML</t>
  </si>
  <si>
    <t>TOALLITA LIMPIEZA FO CON ALCOHOL ISOPROP</t>
  </si>
  <si>
    <t>TOALLITAS LIMPIEZA  alcohol /ISOPROP  100 uds</t>
  </si>
  <si>
    <t xml:space="preserve">TOALLITAS LIMPIEZA  SECAS (cajas de 280und )  210x110mm   </t>
  </si>
  <si>
    <t>Tooq Soporte DE Suelo con Ruedas/Patas FS20200M-B Pantallas 60-105, Negro</t>
  </si>
  <si>
    <t>TOPDON BT200 Comprobador de Batería de Coche 12V / 24V 100–2000 CCA, Medidor de Corriente de Inicio, Probador de Carga de Batería</t>
  </si>
  <si>
    <t>TOPE PUERTA ATORNILLAR GRIS CAUCHO GRIS 51X Ø38MM</t>
  </si>
  <si>
    <t>TORNILLO D7985 ZINC.M-3X10MM(Paquetes de 100)</t>
  </si>
  <si>
    <t>TRANSFORMADOR TOROIDAL BLOCK, RKD 120/2X24, TENSIÓN 2 X 24V AC, POTENCIA 120VA, 2 SALIDAS</t>
  </si>
  <si>
    <t>TRANSICIÓN RJ45(M)- 2 RJ45 (H)</t>
  </si>
  <si>
    <t>TRANSICIÓN RJ-45/RJ45 (H-H)  </t>
  </si>
  <si>
    <t>UNIDAD PEINE CALRIO 1 P+N DE 24 PASOS DE 9 MM</t>
  </si>
  <si>
    <t>VENTILADOR LV 600 ref HK06000</t>
  </si>
  <si>
    <t>VENTILADOR NMB 1604KL-04W-B50 12V 4X4X10</t>
  </si>
  <si>
    <t>VENTILADOR SUNON KDE1245PFV1 12V 1,7W 3 HILOS</t>
  </si>
  <si>
    <t>VIDEOPORTERO FMX 4933 KIT VIDEO N-CITY COLOR 1L BUS2</t>
  </si>
  <si>
    <t>ViewSonic VA2261-2 - Monitor LED - 22" (21.5" visible) - 1920 x 1080 Full HD (1080p) - TN - 200 cd/m² - 600:1 - 5 ms - DVI-D, VGA</t>
  </si>
  <si>
    <t>01.498</t>
  </si>
  <si>
    <t>01.499</t>
  </si>
  <si>
    <t>01.500</t>
  </si>
  <si>
    <t>01.501</t>
  </si>
  <si>
    <t>01.502</t>
  </si>
  <si>
    <t>01.503</t>
  </si>
  <si>
    <t>01.504</t>
  </si>
  <si>
    <t>01.505</t>
  </si>
  <si>
    <t>01.506</t>
  </si>
  <si>
    <t>01.507</t>
  </si>
  <si>
    <t>01.508</t>
  </si>
  <si>
    <t>01.509</t>
  </si>
  <si>
    <t>01.510</t>
  </si>
  <si>
    <t>01.511</t>
  </si>
  <si>
    <t>01.512</t>
  </si>
  <si>
    <t>01.513</t>
  </si>
  <si>
    <t>01.514</t>
  </si>
  <si>
    <t>01.515</t>
  </si>
  <si>
    <t>01.516</t>
  </si>
  <si>
    <t>01.517</t>
  </si>
  <si>
    <t>01.518</t>
  </si>
  <si>
    <t>01.519</t>
  </si>
  <si>
    <t>01.520</t>
  </si>
  <si>
    <t>01.521</t>
  </si>
  <si>
    <t>01.522</t>
  </si>
  <si>
    <t>01.523</t>
  </si>
  <si>
    <t>01.524</t>
  </si>
  <si>
    <t>01.525</t>
  </si>
  <si>
    <t>01.526</t>
  </si>
  <si>
    <t>01.527</t>
  </si>
  <si>
    <t>01.528</t>
  </si>
  <si>
    <t>01.529</t>
  </si>
  <si>
    <t>01.530</t>
  </si>
  <si>
    <t>01.531</t>
  </si>
  <si>
    <t>01.532</t>
  </si>
  <si>
    <t>01.533</t>
  </si>
  <si>
    <t>01.534</t>
  </si>
  <si>
    <t>01.535</t>
  </si>
  <si>
    <t>01.536</t>
  </si>
  <si>
    <t>01.537</t>
  </si>
  <si>
    <t>01.538</t>
  </si>
  <si>
    <t>01.539</t>
  </si>
  <si>
    <t>01.540</t>
  </si>
  <si>
    <t>01.541</t>
  </si>
  <si>
    <t>01.542</t>
  </si>
  <si>
    <t>01.543</t>
  </si>
  <si>
    <t>01.544</t>
  </si>
  <si>
    <t>01.545</t>
  </si>
  <si>
    <t>01.546</t>
  </si>
  <si>
    <t>01.547</t>
  </si>
  <si>
    <t>01.548</t>
  </si>
  <si>
    <t>01.549</t>
  </si>
  <si>
    <t>01.550</t>
  </si>
  <si>
    <t>01.551</t>
  </si>
  <si>
    <t>01.552</t>
  </si>
  <si>
    <t>01.553</t>
  </si>
  <si>
    <t>01.554</t>
  </si>
  <si>
    <t>01.555</t>
  </si>
  <si>
    <t>01.556</t>
  </si>
  <si>
    <t>01.557</t>
  </si>
  <si>
    <t>01.558</t>
  </si>
  <si>
    <t>01.559</t>
  </si>
  <si>
    <t>01.560</t>
  </si>
  <si>
    <t>01.561</t>
  </si>
  <si>
    <t>01.562</t>
  </si>
  <si>
    <t>01.563</t>
  </si>
  <si>
    <t>01.564</t>
  </si>
  <si>
    <t>01.565</t>
  </si>
  <si>
    <t>01.566</t>
  </si>
  <si>
    <t>01.567</t>
  </si>
  <si>
    <t>01.568</t>
  </si>
  <si>
    <t>01.569</t>
  </si>
  <si>
    <t>01.570</t>
  </si>
  <si>
    <t>01.571</t>
  </si>
  <si>
    <t>01.572</t>
  </si>
  <si>
    <t>01.573</t>
  </si>
  <si>
    <t>01.574</t>
  </si>
  <si>
    <t>01.575</t>
  </si>
  <si>
    <t>01.576</t>
  </si>
  <si>
    <t>01.577</t>
  </si>
  <si>
    <t>01.578</t>
  </si>
  <si>
    <t>01.579</t>
  </si>
  <si>
    <t>01.580</t>
  </si>
  <si>
    <t>01.581</t>
  </si>
  <si>
    <t>01.582</t>
  </si>
  <si>
    <t>01.583</t>
  </si>
  <si>
    <t>01.584</t>
  </si>
  <si>
    <t>01.585</t>
  </si>
  <si>
    <t>01.586</t>
  </si>
  <si>
    <t>01.587</t>
  </si>
  <si>
    <t>01.588</t>
  </si>
  <si>
    <t>01.589</t>
  </si>
  <si>
    <t>01.590</t>
  </si>
  <si>
    <t>01.591</t>
  </si>
  <si>
    <t>01.592</t>
  </si>
  <si>
    <t>01.593</t>
  </si>
  <si>
    <t>01.594</t>
  </si>
  <si>
    <t>01.595</t>
  </si>
  <si>
    <t>01.596</t>
  </si>
  <si>
    <t>01.597</t>
  </si>
  <si>
    <t>01.598</t>
  </si>
  <si>
    <t>01.599</t>
  </si>
  <si>
    <t>01.600</t>
  </si>
  <si>
    <t>01.601</t>
  </si>
  <si>
    <t>01.602</t>
  </si>
  <si>
    <t>01.603</t>
  </si>
  <si>
    <t>01.604</t>
  </si>
  <si>
    <t>01.605</t>
  </si>
  <si>
    <t>01.606</t>
  </si>
  <si>
    <t>01.607</t>
  </si>
  <si>
    <t>01.608</t>
  </si>
  <si>
    <t>01.609</t>
  </si>
  <si>
    <t>01.610</t>
  </si>
  <si>
    <t>01.611</t>
  </si>
  <si>
    <t>01.612</t>
  </si>
  <si>
    <t>01.613</t>
  </si>
  <si>
    <t>01.614</t>
  </si>
  <si>
    <t>01.615</t>
  </si>
  <si>
    <t>01.616</t>
  </si>
  <si>
    <t>01.617</t>
  </si>
  <si>
    <t>MATERIAL NO MATRICULADO SMEFS</t>
  </si>
  <si>
    <t>Descuento ofertado</t>
  </si>
  <si>
    <t>Para todas las marcas y referencias que se listan a continuación, se entenderá que se oferta la  que figura en la lista o una equivalente, pero en el caso de ofertarse una marca o referencia equivalente debe especificarse la misma y Metro validará, si la calidad de cada artículo ofertado es efectivamente equivalente a la del artículo listado, pudiendo en caso contrario desestimarse la oferta.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</si>
</sst>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
  </numFmts>
  <fonts count="7"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sz val="8"/>
      <color theme="1"/>
      <name val="Calibri"/>
      <family val="2"/>
      <scheme val="minor"/>
    </font>
    <font>
      <b/>
      <sz val="8"/>
      <color theme="1"/>
      <name val="Calibri"/>
      <family val="2"/>
      <scheme val="minor"/>
    </font>
  </fonts>
  <fills count="9">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indexed="15"/>
        <bgColor indexed="64"/>
      </patternFill>
    </fill>
    <fill>
      <patternFill patternType="solid">
        <fgColor rgb="FFFFFF00"/>
        <bgColor indexed="64"/>
      </patternFill>
    </fill>
  </fills>
  <borders count="9">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s>
  <cellStyleXfs count="1">
    <xf numFmtId="0" fontId="0" fillId="0" borderId="0"/>
  </cellStyleXfs>
  <cellXfs count="63">
    <xf numFmtId="0" fontId="0" fillId="0" borderId="0" xfId="0"/>
    <xf numFmtId="0" fontId="3" fillId="0" borderId="0" xfId="0" applyFont="1"/>
    <xf numFmtId="9" fontId="3" fillId="8" borderId="4" xfId="0" quotePrefix="1" applyNumberFormat="1" applyFont="1" applyFill="1" applyBorder="1" applyProtection="1">
      <protection locked="0"/>
    </xf>
    <xf numFmtId="49" fontId="0" fillId="0" borderId="0" xfId="0" applyNumberFormat="1"/>
    <xf numFmtId="0" fontId="0" fillId="0" borderId="0" xfId="0" applyAlignment="1">
      <alignment horizontal="center"/>
    </xf>
    <xf numFmtId="4" fontId="0" fillId="0" borderId="0" xfId="0" applyNumberFormat="1"/>
    <xf numFmtId="0" fontId="2" fillId="2" borderId="0" xfId="0" applyFont="1" applyFill="1"/>
    <xf numFmtId="0" fontId="2" fillId="2" borderId="0" xfId="0" applyFont="1" applyFill="1" applyAlignment="1">
      <alignment horizontal="center"/>
    </xf>
    <xf numFmtId="4" fontId="2" fillId="2" borderId="0" xfId="0" applyNumberFormat="1" applyFont="1" applyFill="1"/>
    <xf numFmtId="49" fontId="3" fillId="0" borderId="0" xfId="0" applyNumberFormat="1" applyFont="1"/>
    <xf numFmtId="0" fontId="2" fillId="0" borderId="0" xfId="0" applyFont="1"/>
    <xf numFmtId="0" fontId="2" fillId="0" borderId="0" xfId="0" applyFont="1" applyAlignment="1">
      <alignment horizontal="center"/>
    </xf>
    <xf numFmtId="4" fontId="2" fillId="0" borderId="0" xfId="0" applyNumberFormat="1" applyFont="1"/>
    <xf numFmtId="49" fontId="4" fillId="0" borderId="0" xfId="0" applyNumberFormat="1" applyFont="1"/>
    <xf numFmtId="49" fontId="6" fillId="7" borderId="0" xfId="0" applyNumberFormat="1" applyFont="1" applyFill="1" applyAlignment="1">
      <alignment vertical="center" wrapText="1"/>
    </xf>
    <xf numFmtId="49" fontId="3" fillId="0" borderId="0" xfId="0" applyNumberFormat="1" applyFont="1" applyAlignment="1">
      <alignment horizontal="center"/>
    </xf>
    <xf numFmtId="4" fontId="3" fillId="0" borderId="0" xfId="0" applyNumberFormat="1" applyFont="1" applyAlignment="1">
      <alignment horizontal="center"/>
    </xf>
    <xf numFmtId="4" fontId="3" fillId="0" borderId="0" xfId="0" applyNumberFormat="1" applyFont="1"/>
    <xf numFmtId="164" fontId="0" fillId="0" borderId="0" xfId="0" applyNumberFormat="1"/>
    <xf numFmtId="49" fontId="3" fillId="6" borderId="0" xfId="0" applyNumberFormat="1" applyFont="1" applyFill="1" applyAlignment="1">
      <alignment vertical="center"/>
    </xf>
    <xf numFmtId="49" fontId="5" fillId="6" borderId="0" xfId="0" applyNumberFormat="1" applyFont="1" applyFill="1" applyAlignment="1">
      <alignment vertical="center" wrapText="1"/>
    </xf>
    <xf numFmtId="1" fontId="3" fillId="6" borderId="0" xfId="0" applyNumberFormat="1" applyFont="1" applyFill="1" applyAlignment="1">
      <alignment horizontal="center" vertical="center"/>
    </xf>
    <xf numFmtId="4" fontId="0" fillId="4" borderId="0" xfId="0" applyNumberFormat="1" applyFill="1"/>
    <xf numFmtId="4" fontId="3" fillId="3" borderId="0" xfId="0" applyNumberFormat="1" applyFont="1" applyFill="1"/>
    <xf numFmtId="4" fontId="3" fillId="4" borderId="0" xfId="0" applyNumberFormat="1" applyFont="1" applyFill="1"/>
    <xf numFmtId="49" fontId="3" fillId="6" borderId="0" xfId="0" applyNumberFormat="1" applyFont="1" applyFill="1" applyAlignment="1">
      <alignment horizontal="center" vertical="center"/>
    </xf>
    <xf numFmtId="49" fontId="3" fillId="0" borderId="0" xfId="0" applyNumberFormat="1" applyFont="1" applyAlignment="1">
      <alignment vertical="center"/>
    </xf>
    <xf numFmtId="49" fontId="5" fillId="6" borderId="0" xfId="0" applyNumberFormat="1" applyFont="1" applyFill="1" applyAlignment="1">
      <alignment vertical="center"/>
    </xf>
    <xf numFmtId="49" fontId="3" fillId="0" borderId="0" xfId="0" applyNumberFormat="1" applyFont="1" applyAlignment="1">
      <alignment horizontal="center" vertical="center"/>
    </xf>
    <xf numFmtId="49" fontId="4" fillId="8" borderId="0" xfId="0" applyNumberFormat="1" applyFont="1" applyFill="1"/>
    <xf numFmtId="0" fontId="2" fillId="2" borderId="0" xfId="0" applyFont="1" applyFill="1" applyAlignment="1">
      <alignment horizontal="center" vertical="top"/>
    </xf>
    <xf numFmtId="0" fontId="2" fillId="2" borderId="0" xfId="0" applyFont="1" applyFill="1" applyAlignment="1">
      <alignment horizontal="left" vertical="top"/>
    </xf>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applyAlignment="1">
      <alignment horizontal="center"/>
    </xf>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applyAlignment="1">
      <alignment horizontal="center"/>
    </xf>
    <xf numFmtId="4" fontId="4" fillId="4" borderId="1" xfId="0" applyNumberFormat="1" applyFont="1" applyFill="1" applyBorder="1"/>
    <xf numFmtId="10" fontId="3" fillId="3" borderId="4" xfId="0" quotePrefix="1" applyNumberFormat="1" applyFont="1" applyFill="1" applyBorder="1"/>
    <xf numFmtId="4" fontId="3" fillId="5" borderId="2"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applyAlignment="1">
      <alignment horizontal="center"/>
    </xf>
    <xf numFmtId="4" fontId="4" fillId="5" borderId="2" xfId="0" applyNumberFormat="1" applyFont="1" applyFill="1" applyBorder="1"/>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49" fontId="4" fillId="0" borderId="0" xfId="0" applyNumberFormat="1" applyFont="1" applyFill="1"/>
    <xf numFmtId="9" fontId="3" fillId="0" borderId="0" xfId="0" quotePrefix="1" applyNumberFormat="1" applyFont="1" applyFill="1" applyBorder="1" applyProtection="1">
      <protection locked="0"/>
    </xf>
    <xf numFmtId="0" fontId="0" fillId="8" borderId="2" xfId="0" applyFill="1" applyBorder="1" applyAlignment="1">
      <alignment horizontal="center" vertical="center" wrapText="1"/>
    </xf>
  </cellXfs>
  <cellStyles count="1">
    <cellStyle name="Normal" xfId="0" builtinId="0"/>
  </cellStyles>
  <dxfs count="0"/>
  <tableStyles count="1" defaultTableStyle="TableStyleMedium2" defaultPivotStyle="PivotStyleLight16">
    <tableStyle name="Invisible" pivot="0" table="0" count="0" xr9:uid="{A3F0E176-10EB-492C-93A0-150A15D0FC3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123006</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631"/>
  <sheetViews>
    <sheetView showGridLines="0" tabSelected="1" workbookViewId="0">
      <selection activeCell="E10" sqref="E10"/>
    </sheetView>
  </sheetViews>
  <sheetFormatPr baseColWidth="10" defaultColWidth="11.42578125" defaultRowHeight="15" x14ac:dyDescent="0.25"/>
  <cols>
    <col min="1" max="1" width="28.28515625" customWidth="1"/>
    <col min="2" max="2" width="12.140625" bestFit="1" customWidth="1"/>
    <col min="3" max="3" width="72.42578125" customWidth="1"/>
    <col min="4" max="4" width="16.7109375" style="4" customWidth="1"/>
    <col min="5" max="5" width="27.7109375" style="5" customWidth="1"/>
    <col min="6" max="6" width="18" style="5" bestFit="1" customWidth="1"/>
    <col min="7" max="7" width="22.5703125" style="18" customWidth="1"/>
    <col min="8" max="8" width="19.7109375" bestFit="1" customWidth="1"/>
    <col min="9" max="9" width="18.7109375" style="5" customWidth="1"/>
    <col min="10" max="10" width="13.85546875" bestFit="1" customWidth="1"/>
    <col min="11" max="11" width="15.140625" bestFit="1" customWidth="1"/>
  </cols>
  <sheetData>
    <row r="1" spans="1:9" ht="15.75" thickBot="1" x14ac:dyDescent="0.3">
      <c r="D1" s="30" t="s">
        <v>0</v>
      </c>
      <c r="H1" s="31" t="s">
        <v>1</v>
      </c>
    </row>
    <row r="2" spans="1:9" ht="15.75" thickBot="1" x14ac:dyDescent="0.3">
      <c r="A2" s="32" t="s">
        <v>2</v>
      </c>
      <c r="B2" s="33">
        <v>1</v>
      </c>
    </row>
    <row r="3" spans="1:9" ht="15.75" thickBot="1" x14ac:dyDescent="0.3">
      <c r="A3" s="51" t="s">
        <v>3</v>
      </c>
      <c r="B3" s="52"/>
      <c r="C3" s="53"/>
      <c r="D3" s="34">
        <f>SUM(G:G)</f>
        <v>59983.58799999996</v>
      </c>
      <c r="E3" s="51" t="s">
        <v>4</v>
      </c>
      <c r="F3" s="52"/>
      <c r="G3" s="53"/>
      <c r="H3" s="35">
        <f>SUM(I:I)</f>
        <v>0</v>
      </c>
    </row>
    <row r="4" spans="1:9" ht="15.75" thickBot="1" x14ac:dyDescent="0.3">
      <c r="A4" s="36" t="s">
        <v>5</v>
      </c>
      <c r="B4" s="37">
        <v>0.09</v>
      </c>
      <c r="C4" s="38" t="s">
        <v>6</v>
      </c>
      <c r="D4" s="39">
        <f>ROUND($D$3*B4,2)</f>
        <v>5398.52</v>
      </c>
      <c r="E4" s="40" t="s">
        <v>7</v>
      </c>
      <c r="F4" s="41">
        <v>0</v>
      </c>
      <c r="G4" s="38" t="s">
        <v>6</v>
      </c>
      <c r="H4" s="42">
        <f>ROUND($H$3*F4,2)</f>
        <v>0</v>
      </c>
    </row>
    <row r="5" spans="1:9" ht="15.75" thickBot="1" x14ac:dyDescent="0.3">
      <c r="A5" s="36" t="s">
        <v>8</v>
      </c>
      <c r="B5" s="37">
        <v>0.06</v>
      </c>
      <c r="C5" s="38" t="s">
        <v>9</v>
      </c>
      <c r="D5" s="39">
        <f>ROUND($D$3*B5,2)</f>
        <v>3599.02</v>
      </c>
      <c r="E5" s="40" t="s">
        <v>10</v>
      </c>
      <c r="F5" s="41">
        <v>0</v>
      </c>
      <c r="G5" s="38" t="s">
        <v>9</v>
      </c>
      <c r="H5" s="42">
        <f>ROUND($H$3*F5,2)</f>
        <v>0</v>
      </c>
    </row>
    <row r="6" spans="1:9" ht="15.75" thickBot="1" x14ac:dyDescent="0.3">
      <c r="A6" s="54" t="s">
        <v>11</v>
      </c>
      <c r="B6" s="55"/>
      <c r="C6" s="56"/>
      <c r="D6" s="39">
        <f>SUM(D3,D4,D5)</f>
        <v>68981.127999999968</v>
      </c>
      <c r="E6" s="54" t="s">
        <v>12</v>
      </c>
      <c r="F6" s="55"/>
      <c r="G6" s="56"/>
      <c r="H6" s="42">
        <f>SUM(H3,H4,H5)</f>
        <v>0</v>
      </c>
    </row>
    <row r="7" spans="1:9" ht="15.75" thickBot="1" x14ac:dyDescent="0.3">
      <c r="A7" s="43" t="s">
        <v>13</v>
      </c>
      <c r="B7" s="44">
        <v>0.21</v>
      </c>
      <c r="C7" s="38" t="s">
        <v>14</v>
      </c>
      <c r="D7" s="39">
        <f>ROUND($D$6*B7,2)</f>
        <v>14486.04</v>
      </c>
      <c r="E7" s="45" t="s">
        <v>13</v>
      </c>
      <c r="F7" s="46">
        <f>B7</f>
        <v>0.21</v>
      </c>
      <c r="G7" s="38" t="s">
        <v>14</v>
      </c>
      <c r="H7" s="42">
        <f>ROUND($H$6*F7,2)</f>
        <v>0</v>
      </c>
    </row>
    <row r="8" spans="1:9" ht="15.75" thickBot="1" x14ac:dyDescent="0.3">
      <c r="A8" s="57" t="s">
        <v>15</v>
      </c>
      <c r="B8" s="58"/>
      <c r="C8" s="59"/>
      <c r="D8" s="47">
        <f>SUM(D6:D7)</f>
        <v>83467.167999999976</v>
      </c>
      <c r="E8" s="57" t="s">
        <v>16</v>
      </c>
      <c r="F8" s="58"/>
      <c r="G8" s="59"/>
      <c r="H8" s="48">
        <f>SUM(H6:H7)</f>
        <v>0</v>
      </c>
    </row>
    <row r="9" spans="1:9" ht="15.75" thickBot="1" x14ac:dyDescent="0.3">
      <c r="A9" s="29" t="s">
        <v>1271</v>
      </c>
      <c r="B9" s="2">
        <v>0</v>
      </c>
    </row>
    <row r="10" spans="1:9" ht="89.25" customHeight="1" thickBot="1" x14ac:dyDescent="0.3">
      <c r="A10" s="60"/>
      <c r="B10" s="61"/>
      <c r="C10" s="62" t="s">
        <v>1272</v>
      </c>
    </row>
    <row r="11" spans="1:9" ht="15.75" thickBot="1" x14ac:dyDescent="0.3">
      <c r="A11" s="3"/>
      <c r="F11" s="49" t="s">
        <v>17</v>
      </c>
      <c r="G11" s="50"/>
      <c r="H11" s="49" t="s">
        <v>18</v>
      </c>
      <c r="I11" s="50"/>
    </row>
    <row r="12" spans="1:9" x14ac:dyDescent="0.25">
      <c r="A12" s="6" t="s">
        <v>19</v>
      </c>
      <c r="B12" s="6" t="s">
        <v>20</v>
      </c>
      <c r="C12" s="6" t="s">
        <v>21</v>
      </c>
      <c r="D12" s="7" t="s">
        <v>22</v>
      </c>
      <c r="E12" s="8" t="s">
        <v>23</v>
      </c>
      <c r="F12" s="8" t="s">
        <v>24</v>
      </c>
      <c r="G12" s="6" t="s">
        <v>25</v>
      </c>
      <c r="H12" s="6" t="s">
        <v>26</v>
      </c>
      <c r="I12" s="6" t="s">
        <v>27</v>
      </c>
    </row>
    <row r="13" spans="1:9" x14ac:dyDescent="0.25">
      <c r="A13" s="9" t="s">
        <v>28</v>
      </c>
      <c r="B13" s="9">
        <v>0</v>
      </c>
      <c r="C13" s="10" t="s">
        <v>1270</v>
      </c>
      <c r="D13" s="11"/>
      <c r="E13" s="12"/>
      <c r="F13" s="12"/>
      <c r="G13" s="10"/>
      <c r="H13" s="10"/>
      <c r="I13" s="10"/>
    </row>
    <row r="14" spans="1:9" x14ac:dyDescent="0.25">
      <c r="A14" s="13" t="s">
        <v>29</v>
      </c>
      <c r="B14" s="9" t="s">
        <v>39</v>
      </c>
      <c r="C14" s="14" t="s">
        <v>593</v>
      </c>
      <c r="D14" s="15"/>
      <c r="E14" s="16"/>
      <c r="F14" s="17"/>
      <c r="H14" s="17"/>
      <c r="I14" s="17"/>
    </row>
    <row r="15" spans="1:9" s="1" customFormat="1" x14ac:dyDescent="0.25">
      <c r="A15" s="13"/>
      <c r="B15" s="19" t="s">
        <v>34</v>
      </c>
      <c r="C15" s="20" t="s">
        <v>116</v>
      </c>
      <c r="D15" s="15" t="s">
        <v>33</v>
      </c>
      <c r="E15" s="21">
        <v>0</v>
      </c>
      <c r="F15" s="17">
        <v>52.72</v>
      </c>
      <c r="G15" s="22">
        <f>F15*(1-$B$9)</f>
        <v>52.72</v>
      </c>
      <c r="H15" s="23"/>
      <c r="I15" s="24">
        <f t="shared" ref="I15" si="0">ROUND(E15*H15,2)</f>
        <v>0</v>
      </c>
    </row>
    <row r="16" spans="1:9" x14ac:dyDescent="0.25">
      <c r="A16" s="9"/>
      <c r="B16" s="19" t="s">
        <v>35</v>
      </c>
      <c r="C16" s="20" t="s">
        <v>117</v>
      </c>
      <c r="D16" s="25" t="s">
        <v>33</v>
      </c>
      <c r="E16" s="21">
        <v>0</v>
      </c>
      <c r="F16" s="17">
        <v>670.05</v>
      </c>
      <c r="G16" s="22">
        <f t="shared" ref="G16:G79" si="1">F16*(1-$B$9)</f>
        <v>670.05</v>
      </c>
      <c r="H16" s="23"/>
      <c r="I16" s="24">
        <f t="shared" ref="I16:I79" si="2">ROUND(E16*H16,2)</f>
        <v>0</v>
      </c>
    </row>
    <row r="17" spans="1:9" x14ac:dyDescent="0.25">
      <c r="A17" s="9"/>
      <c r="B17" s="19" t="s">
        <v>36</v>
      </c>
      <c r="C17" s="20" t="s">
        <v>118</v>
      </c>
      <c r="D17" s="25" t="s">
        <v>33</v>
      </c>
      <c r="E17" s="21">
        <v>0</v>
      </c>
      <c r="F17" s="17">
        <v>2.91</v>
      </c>
      <c r="G17" s="22">
        <f t="shared" si="1"/>
        <v>2.91</v>
      </c>
      <c r="H17" s="23"/>
      <c r="I17" s="24">
        <f t="shared" si="2"/>
        <v>0</v>
      </c>
    </row>
    <row r="18" spans="1:9" x14ac:dyDescent="0.25">
      <c r="A18" s="9"/>
      <c r="B18" s="19" t="s">
        <v>37</v>
      </c>
      <c r="C18" s="20" t="s">
        <v>119</v>
      </c>
      <c r="D18" s="25" t="s">
        <v>33</v>
      </c>
      <c r="E18" s="21">
        <v>0</v>
      </c>
      <c r="F18" s="17">
        <v>8.19</v>
      </c>
      <c r="G18" s="22">
        <f t="shared" si="1"/>
        <v>8.19</v>
      </c>
      <c r="H18" s="23"/>
      <c r="I18" s="24">
        <f t="shared" si="2"/>
        <v>0</v>
      </c>
    </row>
    <row r="19" spans="1:9" ht="22.5" x14ac:dyDescent="0.25">
      <c r="A19" s="9"/>
      <c r="B19" s="19" t="s">
        <v>38</v>
      </c>
      <c r="C19" s="20" t="s">
        <v>120</v>
      </c>
      <c r="D19" s="25" t="s">
        <v>33</v>
      </c>
      <c r="E19" s="21">
        <v>0</v>
      </c>
      <c r="F19" s="17">
        <v>19.11</v>
      </c>
      <c r="G19" s="22">
        <f t="shared" si="1"/>
        <v>19.11</v>
      </c>
      <c r="H19" s="23"/>
      <c r="I19" s="24">
        <f t="shared" si="2"/>
        <v>0</v>
      </c>
    </row>
    <row r="20" spans="1:9" ht="22.5" x14ac:dyDescent="0.25">
      <c r="A20" s="9"/>
      <c r="B20" s="19" t="s">
        <v>40</v>
      </c>
      <c r="C20" s="20" t="s">
        <v>121</v>
      </c>
      <c r="D20" s="25" t="s">
        <v>33</v>
      </c>
      <c r="E20" s="21">
        <v>0</v>
      </c>
      <c r="F20" s="17">
        <v>21.84</v>
      </c>
      <c r="G20" s="22">
        <f t="shared" si="1"/>
        <v>21.84</v>
      </c>
      <c r="H20" s="23"/>
      <c r="I20" s="24">
        <f t="shared" si="2"/>
        <v>0</v>
      </c>
    </row>
    <row r="21" spans="1:9" x14ac:dyDescent="0.25">
      <c r="A21" s="9"/>
      <c r="B21" s="19" t="s">
        <v>41</v>
      </c>
      <c r="C21" s="20" t="s">
        <v>122</v>
      </c>
      <c r="D21" s="25" t="s">
        <v>33</v>
      </c>
      <c r="E21" s="21">
        <v>0</v>
      </c>
      <c r="F21" s="17">
        <v>156.24</v>
      </c>
      <c r="G21" s="22">
        <f t="shared" si="1"/>
        <v>156.24</v>
      </c>
      <c r="H21" s="23"/>
      <c r="I21" s="24">
        <f t="shared" si="2"/>
        <v>0</v>
      </c>
    </row>
    <row r="22" spans="1:9" x14ac:dyDescent="0.25">
      <c r="A22" s="9"/>
      <c r="B22" s="19" t="s">
        <v>42</v>
      </c>
      <c r="C22" s="20" t="s">
        <v>123</v>
      </c>
      <c r="D22" s="25" t="s">
        <v>33</v>
      </c>
      <c r="E22" s="21">
        <v>0</v>
      </c>
      <c r="F22" s="17">
        <v>143.91</v>
      </c>
      <c r="G22" s="22">
        <f t="shared" si="1"/>
        <v>143.91</v>
      </c>
      <c r="H22" s="23"/>
      <c r="I22" s="24">
        <f t="shared" si="2"/>
        <v>0</v>
      </c>
    </row>
    <row r="23" spans="1:9" x14ac:dyDescent="0.25">
      <c r="A23" s="9"/>
      <c r="B23" s="19" t="s">
        <v>43</v>
      </c>
      <c r="C23" s="20" t="s">
        <v>124</v>
      </c>
      <c r="D23" s="25" t="s">
        <v>33</v>
      </c>
      <c r="E23" s="21">
        <v>0</v>
      </c>
      <c r="F23" s="17">
        <v>5.46</v>
      </c>
      <c r="G23" s="22">
        <f t="shared" si="1"/>
        <v>5.46</v>
      </c>
      <c r="H23" s="23"/>
      <c r="I23" s="24">
        <f t="shared" si="2"/>
        <v>0</v>
      </c>
    </row>
    <row r="24" spans="1:9" x14ac:dyDescent="0.25">
      <c r="A24" s="9"/>
      <c r="B24" s="19" t="s">
        <v>44</v>
      </c>
      <c r="C24" s="20" t="s">
        <v>125</v>
      </c>
      <c r="D24" s="25" t="s">
        <v>33</v>
      </c>
      <c r="E24" s="21">
        <v>0</v>
      </c>
      <c r="F24" s="17">
        <v>366.11</v>
      </c>
      <c r="G24" s="22">
        <f t="shared" si="1"/>
        <v>366.11</v>
      </c>
      <c r="H24" s="23"/>
      <c r="I24" s="24">
        <f t="shared" si="2"/>
        <v>0</v>
      </c>
    </row>
    <row r="25" spans="1:9" x14ac:dyDescent="0.25">
      <c r="A25" s="9"/>
      <c r="B25" s="19" t="s">
        <v>45</v>
      </c>
      <c r="C25" s="20" t="s">
        <v>126</v>
      </c>
      <c r="D25" s="25" t="s">
        <v>33</v>
      </c>
      <c r="E25" s="21">
        <v>0</v>
      </c>
      <c r="F25" s="17">
        <v>125.22</v>
      </c>
      <c r="G25" s="22">
        <f t="shared" si="1"/>
        <v>125.22</v>
      </c>
      <c r="H25" s="23"/>
      <c r="I25" s="24">
        <f t="shared" si="2"/>
        <v>0</v>
      </c>
    </row>
    <row r="26" spans="1:9" x14ac:dyDescent="0.25">
      <c r="A26" s="9"/>
      <c r="B26" s="19" t="s">
        <v>46</v>
      </c>
      <c r="C26" s="20" t="s">
        <v>127</v>
      </c>
      <c r="D26" s="25" t="s">
        <v>33</v>
      </c>
      <c r="E26" s="21">
        <v>0</v>
      </c>
      <c r="F26" s="17">
        <v>32.26</v>
      </c>
      <c r="G26" s="22">
        <f t="shared" si="1"/>
        <v>32.26</v>
      </c>
      <c r="H26" s="23"/>
      <c r="I26" s="24">
        <f t="shared" si="2"/>
        <v>0</v>
      </c>
    </row>
    <row r="27" spans="1:9" x14ac:dyDescent="0.25">
      <c r="A27" s="1"/>
      <c r="B27" s="19" t="s">
        <v>47</v>
      </c>
      <c r="C27" s="20" t="s">
        <v>128</v>
      </c>
      <c r="D27" s="25" t="s">
        <v>33</v>
      </c>
      <c r="E27" s="21">
        <v>0</v>
      </c>
      <c r="F27" s="17">
        <v>28.41</v>
      </c>
      <c r="G27" s="22">
        <f t="shared" si="1"/>
        <v>28.41</v>
      </c>
      <c r="H27" s="23"/>
      <c r="I27" s="24">
        <f t="shared" si="2"/>
        <v>0</v>
      </c>
    </row>
    <row r="28" spans="1:9" x14ac:dyDescent="0.25">
      <c r="A28" s="9"/>
      <c r="B28" s="19" t="s">
        <v>48</v>
      </c>
      <c r="C28" s="20" t="s">
        <v>129</v>
      </c>
      <c r="D28" s="25" t="s">
        <v>33</v>
      </c>
      <c r="E28" s="21">
        <v>0</v>
      </c>
      <c r="F28" s="17">
        <v>2.09</v>
      </c>
      <c r="G28" s="22">
        <f t="shared" si="1"/>
        <v>2.09</v>
      </c>
      <c r="H28" s="23"/>
      <c r="I28" s="24">
        <f t="shared" si="2"/>
        <v>0</v>
      </c>
    </row>
    <row r="29" spans="1:9" x14ac:dyDescent="0.25">
      <c r="A29" s="9"/>
      <c r="B29" s="19" t="s">
        <v>49</v>
      </c>
      <c r="C29" s="20" t="s">
        <v>130</v>
      </c>
      <c r="D29" s="25" t="s">
        <v>33</v>
      </c>
      <c r="E29" s="21">
        <v>0</v>
      </c>
      <c r="F29" s="17">
        <v>1.99</v>
      </c>
      <c r="G29" s="22">
        <f t="shared" si="1"/>
        <v>1.99</v>
      </c>
      <c r="H29" s="23"/>
      <c r="I29" s="24">
        <f t="shared" si="2"/>
        <v>0</v>
      </c>
    </row>
    <row r="30" spans="1:9" x14ac:dyDescent="0.25">
      <c r="A30" s="9"/>
      <c r="B30" s="19" t="s">
        <v>50</v>
      </c>
      <c r="C30" s="20" t="s">
        <v>131</v>
      </c>
      <c r="D30" s="25" t="s">
        <v>33</v>
      </c>
      <c r="E30" s="21">
        <v>0</v>
      </c>
      <c r="F30" s="17">
        <v>232.96</v>
      </c>
      <c r="G30" s="22">
        <f t="shared" si="1"/>
        <v>232.96</v>
      </c>
      <c r="H30" s="23"/>
      <c r="I30" s="24">
        <f t="shared" si="2"/>
        <v>0</v>
      </c>
    </row>
    <row r="31" spans="1:9" x14ac:dyDescent="0.25">
      <c r="A31" s="9"/>
      <c r="B31" s="19" t="s">
        <v>51</v>
      </c>
      <c r="C31" s="20" t="s">
        <v>132</v>
      </c>
      <c r="D31" s="25" t="s">
        <v>33</v>
      </c>
      <c r="E31" s="21">
        <v>0</v>
      </c>
      <c r="F31" s="17">
        <v>1.64</v>
      </c>
      <c r="G31" s="22">
        <f t="shared" si="1"/>
        <v>1.64</v>
      </c>
      <c r="H31" s="23"/>
      <c r="I31" s="24">
        <f t="shared" si="2"/>
        <v>0</v>
      </c>
    </row>
    <row r="32" spans="1:9" x14ac:dyDescent="0.25">
      <c r="A32" s="9"/>
      <c r="B32" s="19" t="s">
        <v>52</v>
      </c>
      <c r="C32" s="20" t="s">
        <v>133</v>
      </c>
      <c r="D32" s="25" t="s">
        <v>33</v>
      </c>
      <c r="E32" s="21">
        <v>0</v>
      </c>
      <c r="F32" s="17">
        <v>1.22</v>
      </c>
      <c r="G32" s="22">
        <f t="shared" si="1"/>
        <v>1.22</v>
      </c>
      <c r="H32" s="23"/>
      <c r="I32" s="24">
        <f t="shared" si="2"/>
        <v>0</v>
      </c>
    </row>
    <row r="33" spans="1:9" x14ac:dyDescent="0.25">
      <c r="A33" s="9"/>
      <c r="B33" s="19" t="s">
        <v>53</v>
      </c>
      <c r="C33" s="20" t="s">
        <v>134</v>
      </c>
      <c r="D33" s="25" t="s">
        <v>33</v>
      </c>
      <c r="E33" s="21">
        <v>0</v>
      </c>
      <c r="F33" s="17">
        <v>6.19</v>
      </c>
      <c r="G33" s="22">
        <f t="shared" si="1"/>
        <v>6.19</v>
      </c>
      <c r="H33" s="23"/>
      <c r="I33" s="24">
        <f t="shared" si="2"/>
        <v>0</v>
      </c>
    </row>
    <row r="34" spans="1:9" x14ac:dyDescent="0.25">
      <c r="A34" s="9"/>
      <c r="B34" s="19" t="s">
        <v>54</v>
      </c>
      <c r="C34" s="20" t="s">
        <v>135</v>
      </c>
      <c r="D34" s="25" t="s">
        <v>33</v>
      </c>
      <c r="E34" s="21">
        <v>0</v>
      </c>
      <c r="F34" s="17">
        <v>6.19</v>
      </c>
      <c r="G34" s="22">
        <f t="shared" si="1"/>
        <v>6.19</v>
      </c>
      <c r="H34" s="23"/>
      <c r="I34" s="24">
        <f t="shared" si="2"/>
        <v>0</v>
      </c>
    </row>
    <row r="35" spans="1:9" x14ac:dyDescent="0.25">
      <c r="A35" s="9"/>
      <c r="B35" s="19" t="s">
        <v>55</v>
      </c>
      <c r="C35" s="20" t="s">
        <v>1011</v>
      </c>
      <c r="D35" s="25" t="s">
        <v>33</v>
      </c>
      <c r="E35" s="21">
        <v>0</v>
      </c>
      <c r="F35" s="17">
        <v>4.4400000000000004</v>
      </c>
      <c r="G35" s="22">
        <f t="shared" si="1"/>
        <v>4.4400000000000004</v>
      </c>
      <c r="H35" s="23"/>
      <c r="I35" s="24">
        <f t="shared" si="2"/>
        <v>0</v>
      </c>
    </row>
    <row r="36" spans="1:9" x14ac:dyDescent="0.25">
      <c r="A36" s="9"/>
      <c r="B36" s="19" t="s">
        <v>56</v>
      </c>
      <c r="C36" s="20" t="s">
        <v>1012</v>
      </c>
      <c r="D36" s="25" t="s">
        <v>33</v>
      </c>
      <c r="E36" s="21">
        <v>0</v>
      </c>
      <c r="F36" s="17">
        <v>4.4400000000000004</v>
      </c>
      <c r="G36" s="22">
        <f t="shared" si="1"/>
        <v>4.4400000000000004</v>
      </c>
      <c r="H36" s="23"/>
      <c r="I36" s="24">
        <f t="shared" si="2"/>
        <v>0</v>
      </c>
    </row>
    <row r="37" spans="1:9" x14ac:dyDescent="0.25">
      <c r="A37" s="9"/>
      <c r="B37" s="19" t="s">
        <v>57</v>
      </c>
      <c r="C37" s="20" t="s">
        <v>136</v>
      </c>
      <c r="D37" s="25" t="s">
        <v>33</v>
      </c>
      <c r="E37" s="21">
        <v>0</v>
      </c>
      <c r="F37" s="17">
        <v>15.6</v>
      </c>
      <c r="G37" s="22">
        <f t="shared" si="1"/>
        <v>15.6</v>
      </c>
      <c r="H37" s="23"/>
      <c r="I37" s="24">
        <f t="shared" si="2"/>
        <v>0</v>
      </c>
    </row>
    <row r="38" spans="1:9" x14ac:dyDescent="0.25">
      <c r="A38" s="9"/>
      <c r="B38" s="19" t="s">
        <v>58</v>
      </c>
      <c r="C38" s="20" t="s">
        <v>137</v>
      </c>
      <c r="D38" s="25" t="s">
        <v>33</v>
      </c>
      <c r="E38" s="21">
        <v>0</v>
      </c>
      <c r="F38" s="17">
        <v>1.63</v>
      </c>
      <c r="G38" s="22">
        <f t="shared" si="1"/>
        <v>1.63</v>
      </c>
      <c r="H38" s="23"/>
      <c r="I38" s="24">
        <f t="shared" si="2"/>
        <v>0</v>
      </c>
    </row>
    <row r="39" spans="1:9" x14ac:dyDescent="0.25">
      <c r="A39" s="9"/>
      <c r="B39" s="19" t="s">
        <v>59</v>
      </c>
      <c r="C39" s="20" t="s">
        <v>138</v>
      </c>
      <c r="D39" s="25" t="s">
        <v>33</v>
      </c>
      <c r="E39" s="21">
        <v>0</v>
      </c>
      <c r="F39" s="17">
        <v>3.78</v>
      </c>
      <c r="G39" s="22">
        <f t="shared" si="1"/>
        <v>3.78</v>
      </c>
      <c r="H39" s="23"/>
      <c r="I39" s="24">
        <f t="shared" si="2"/>
        <v>0</v>
      </c>
    </row>
    <row r="40" spans="1:9" x14ac:dyDescent="0.25">
      <c r="A40" s="9"/>
      <c r="B40" s="19" t="s">
        <v>60</v>
      </c>
      <c r="C40" s="20" t="s">
        <v>139</v>
      </c>
      <c r="D40" s="25" t="s">
        <v>33</v>
      </c>
      <c r="E40" s="21">
        <v>0</v>
      </c>
      <c r="F40" s="17">
        <v>3.19</v>
      </c>
      <c r="G40" s="22">
        <f t="shared" si="1"/>
        <v>3.19</v>
      </c>
      <c r="H40" s="23"/>
      <c r="I40" s="24">
        <f t="shared" si="2"/>
        <v>0</v>
      </c>
    </row>
    <row r="41" spans="1:9" x14ac:dyDescent="0.25">
      <c r="A41" s="9"/>
      <c r="B41" s="19" t="s">
        <v>61</v>
      </c>
      <c r="C41" s="20" t="s">
        <v>140</v>
      </c>
      <c r="D41" s="25" t="s">
        <v>33</v>
      </c>
      <c r="E41" s="21">
        <v>0</v>
      </c>
      <c r="F41" s="17">
        <v>9.06</v>
      </c>
      <c r="G41" s="22">
        <f t="shared" si="1"/>
        <v>9.06</v>
      </c>
      <c r="H41" s="23"/>
      <c r="I41" s="24">
        <f t="shared" si="2"/>
        <v>0</v>
      </c>
    </row>
    <row r="42" spans="1:9" x14ac:dyDescent="0.25">
      <c r="A42" s="9"/>
      <c r="B42" s="19" t="s">
        <v>62</v>
      </c>
      <c r="C42" s="20" t="s">
        <v>1013</v>
      </c>
      <c r="D42" s="25" t="s">
        <v>33</v>
      </c>
      <c r="E42" s="21">
        <v>0</v>
      </c>
      <c r="F42" s="17">
        <v>35.988</v>
      </c>
      <c r="G42" s="22">
        <f t="shared" si="1"/>
        <v>35.988</v>
      </c>
      <c r="H42" s="23"/>
      <c r="I42" s="24">
        <f t="shared" si="2"/>
        <v>0</v>
      </c>
    </row>
    <row r="43" spans="1:9" x14ac:dyDescent="0.25">
      <c r="A43" s="9"/>
      <c r="B43" s="19" t="s">
        <v>63</v>
      </c>
      <c r="C43" s="20" t="s">
        <v>141</v>
      </c>
      <c r="D43" s="25" t="s">
        <v>33</v>
      </c>
      <c r="E43" s="21">
        <v>0</v>
      </c>
      <c r="F43" s="17">
        <v>5.29</v>
      </c>
      <c r="G43" s="22">
        <f t="shared" si="1"/>
        <v>5.29</v>
      </c>
      <c r="H43" s="23"/>
      <c r="I43" s="24">
        <f t="shared" si="2"/>
        <v>0</v>
      </c>
    </row>
    <row r="44" spans="1:9" x14ac:dyDescent="0.25">
      <c r="A44" s="9"/>
      <c r="B44" s="19" t="s">
        <v>64</v>
      </c>
      <c r="C44" s="20" t="s">
        <v>1014</v>
      </c>
      <c r="D44" s="25" t="s">
        <v>33</v>
      </c>
      <c r="E44" s="21">
        <v>0</v>
      </c>
      <c r="F44" s="17">
        <v>3.468</v>
      </c>
      <c r="G44" s="22">
        <f t="shared" si="1"/>
        <v>3.468</v>
      </c>
      <c r="H44" s="23"/>
      <c r="I44" s="24">
        <f t="shared" si="2"/>
        <v>0</v>
      </c>
    </row>
    <row r="45" spans="1:9" x14ac:dyDescent="0.25">
      <c r="A45" s="9"/>
      <c r="B45" s="19" t="s">
        <v>65</v>
      </c>
      <c r="C45" s="20" t="s">
        <v>142</v>
      </c>
      <c r="D45" s="25" t="s">
        <v>33</v>
      </c>
      <c r="E45" s="21">
        <v>0</v>
      </c>
      <c r="F45" s="17">
        <v>3.22</v>
      </c>
      <c r="G45" s="22">
        <f t="shared" si="1"/>
        <v>3.22</v>
      </c>
      <c r="H45" s="23"/>
      <c r="I45" s="24">
        <f t="shared" si="2"/>
        <v>0</v>
      </c>
    </row>
    <row r="46" spans="1:9" x14ac:dyDescent="0.25">
      <c r="A46" s="9"/>
      <c r="B46" s="19" t="s">
        <v>66</v>
      </c>
      <c r="C46" s="20" t="s">
        <v>1015</v>
      </c>
      <c r="D46" s="25" t="s">
        <v>33</v>
      </c>
      <c r="E46" s="21">
        <v>0</v>
      </c>
      <c r="F46" s="17">
        <v>3.468</v>
      </c>
      <c r="G46" s="22">
        <f t="shared" si="1"/>
        <v>3.468</v>
      </c>
      <c r="H46" s="23"/>
      <c r="I46" s="24">
        <f t="shared" si="2"/>
        <v>0</v>
      </c>
    </row>
    <row r="47" spans="1:9" x14ac:dyDescent="0.25">
      <c r="A47" s="9"/>
      <c r="B47" s="19" t="s">
        <v>67</v>
      </c>
      <c r="C47" s="20" t="s">
        <v>143</v>
      </c>
      <c r="D47" s="25" t="s">
        <v>33</v>
      </c>
      <c r="E47" s="21">
        <v>0</v>
      </c>
      <c r="F47" s="17">
        <v>5.53</v>
      </c>
      <c r="G47" s="22">
        <f t="shared" si="1"/>
        <v>5.53</v>
      </c>
      <c r="H47" s="23"/>
      <c r="I47" s="24">
        <f t="shared" si="2"/>
        <v>0</v>
      </c>
    </row>
    <row r="48" spans="1:9" x14ac:dyDescent="0.25">
      <c r="A48" s="9"/>
      <c r="B48" s="19" t="s">
        <v>68</v>
      </c>
      <c r="C48" s="20" t="s">
        <v>1016</v>
      </c>
      <c r="D48" s="25" t="s">
        <v>33</v>
      </c>
      <c r="E48" s="21">
        <v>0</v>
      </c>
      <c r="F48" s="17">
        <v>3.1559999999999997</v>
      </c>
      <c r="G48" s="22">
        <f t="shared" si="1"/>
        <v>3.1559999999999997</v>
      </c>
      <c r="H48" s="23"/>
      <c r="I48" s="24">
        <f t="shared" si="2"/>
        <v>0</v>
      </c>
    </row>
    <row r="49" spans="1:9" x14ac:dyDescent="0.25">
      <c r="A49" s="9"/>
      <c r="B49" s="19" t="s">
        <v>69</v>
      </c>
      <c r="C49" s="20" t="s">
        <v>144</v>
      </c>
      <c r="D49" s="25" t="s">
        <v>33</v>
      </c>
      <c r="E49" s="21">
        <v>0</v>
      </c>
      <c r="F49" s="17">
        <v>1.41</v>
      </c>
      <c r="G49" s="22">
        <f t="shared" si="1"/>
        <v>1.41</v>
      </c>
      <c r="H49" s="23"/>
      <c r="I49" s="24">
        <f t="shared" si="2"/>
        <v>0</v>
      </c>
    </row>
    <row r="50" spans="1:9" x14ac:dyDescent="0.25">
      <c r="A50" s="9"/>
      <c r="B50" s="19" t="s">
        <v>70</v>
      </c>
      <c r="C50" s="20" t="s">
        <v>145</v>
      </c>
      <c r="D50" s="25" t="s">
        <v>33</v>
      </c>
      <c r="E50" s="21">
        <v>0</v>
      </c>
      <c r="F50" s="17">
        <v>2.59</v>
      </c>
      <c r="G50" s="22">
        <f t="shared" si="1"/>
        <v>2.59</v>
      </c>
      <c r="H50" s="23"/>
      <c r="I50" s="24">
        <f t="shared" si="2"/>
        <v>0</v>
      </c>
    </row>
    <row r="51" spans="1:9" x14ac:dyDescent="0.25">
      <c r="A51" s="9"/>
      <c r="B51" s="19" t="s">
        <v>71</v>
      </c>
      <c r="C51" s="20" t="s">
        <v>146</v>
      </c>
      <c r="D51" s="25" t="s">
        <v>33</v>
      </c>
      <c r="E51" s="21">
        <v>0</v>
      </c>
      <c r="F51" s="17">
        <v>1.47</v>
      </c>
      <c r="G51" s="22">
        <f t="shared" si="1"/>
        <v>1.47</v>
      </c>
      <c r="H51" s="23"/>
      <c r="I51" s="24">
        <f t="shared" si="2"/>
        <v>0</v>
      </c>
    </row>
    <row r="52" spans="1:9" x14ac:dyDescent="0.25">
      <c r="A52" s="9"/>
      <c r="B52" s="19" t="s">
        <v>72</v>
      </c>
      <c r="C52" s="20" t="s">
        <v>147</v>
      </c>
      <c r="D52" s="25" t="s">
        <v>33</v>
      </c>
      <c r="E52" s="21">
        <v>0</v>
      </c>
      <c r="F52" s="17">
        <v>86.21</v>
      </c>
      <c r="G52" s="22">
        <f t="shared" si="1"/>
        <v>86.21</v>
      </c>
      <c r="H52" s="23"/>
      <c r="I52" s="24">
        <f t="shared" si="2"/>
        <v>0</v>
      </c>
    </row>
    <row r="53" spans="1:9" x14ac:dyDescent="0.25">
      <c r="A53" s="9"/>
      <c r="B53" s="19" t="s">
        <v>73</v>
      </c>
      <c r="C53" s="20" t="s">
        <v>148</v>
      </c>
      <c r="D53" s="25" t="s">
        <v>33</v>
      </c>
      <c r="E53" s="21">
        <v>0</v>
      </c>
      <c r="F53" s="17">
        <v>32.229999999999997</v>
      </c>
      <c r="G53" s="22">
        <f t="shared" si="1"/>
        <v>32.229999999999997</v>
      </c>
      <c r="H53" s="23"/>
      <c r="I53" s="24">
        <f t="shared" si="2"/>
        <v>0</v>
      </c>
    </row>
    <row r="54" spans="1:9" x14ac:dyDescent="0.25">
      <c r="A54" s="9"/>
      <c r="B54" s="19" t="s">
        <v>74</v>
      </c>
      <c r="C54" s="20" t="s">
        <v>149</v>
      </c>
      <c r="D54" s="25" t="s">
        <v>33</v>
      </c>
      <c r="E54" s="21">
        <v>0</v>
      </c>
      <c r="F54" s="17">
        <v>30.23</v>
      </c>
      <c r="G54" s="22">
        <f t="shared" si="1"/>
        <v>30.23</v>
      </c>
      <c r="H54" s="23"/>
      <c r="I54" s="24">
        <f t="shared" si="2"/>
        <v>0</v>
      </c>
    </row>
    <row r="55" spans="1:9" x14ac:dyDescent="0.25">
      <c r="A55" s="9"/>
      <c r="B55" s="19" t="s">
        <v>75</v>
      </c>
      <c r="C55" s="20" t="s">
        <v>150</v>
      </c>
      <c r="D55" s="25" t="s">
        <v>33</v>
      </c>
      <c r="E55" s="21">
        <v>0</v>
      </c>
      <c r="F55" s="17">
        <v>3.52</v>
      </c>
      <c r="G55" s="22">
        <f t="shared" si="1"/>
        <v>3.52</v>
      </c>
      <c r="H55" s="23"/>
      <c r="I55" s="24">
        <f t="shared" si="2"/>
        <v>0</v>
      </c>
    </row>
    <row r="56" spans="1:9" x14ac:dyDescent="0.25">
      <c r="A56" s="9"/>
      <c r="B56" s="19" t="s">
        <v>76</v>
      </c>
      <c r="C56" s="20" t="s">
        <v>1017</v>
      </c>
      <c r="D56" s="25" t="s">
        <v>33</v>
      </c>
      <c r="E56" s="21">
        <v>0</v>
      </c>
      <c r="F56" s="17">
        <v>3.9359999999999995</v>
      </c>
      <c r="G56" s="22">
        <f t="shared" si="1"/>
        <v>3.9359999999999995</v>
      </c>
      <c r="H56" s="23"/>
      <c r="I56" s="24">
        <f t="shared" si="2"/>
        <v>0</v>
      </c>
    </row>
    <row r="57" spans="1:9" x14ac:dyDescent="0.25">
      <c r="A57" s="9"/>
      <c r="B57" s="19" t="s">
        <v>77</v>
      </c>
      <c r="C57" s="20" t="s">
        <v>1018</v>
      </c>
      <c r="D57" s="25" t="s">
        <v>33</v>
      </c>
      <c r="E57" s="21">
        <v>0</v>
      </c>
      <c r="F57" s="17">
        <v>3.1559999999999997</v>
      </c>
      <c r="G57" s="22">
        <f t="shared" si="1"/>
        <v>3.1559999999999997</v>
      </c>
      <c r="H57" s="23"/>
      <c r="I57" s="24">
        <f t="shared" si="2"/>
        <v>0</v>
      </c>
    </row>
    <row r="58" spans="1:9" x14ac:dyDescent="0.25">
      <c r="A58" s="9"/>
      <c r="B58" s="19" t="s">
        <v>78</v>
      </c>
      <c r="C58" s="20" t="s">
        <v>151</v>
      </c>
      <c r="D58" s="25" t="s">
        <v>33</v>
      </c>
      <c r="E58" s="21">
        <v>0</v>
      </c>
      <c r="F58" s="17">
        <v>4.0599999999999996</v>
      </c>
      <c r="G58" s="22">
        <f t="shared" si="1"/>
        <v>4.0599999999999996</v>
      </c>
      <c r="H58" s="23"/>
      <c r="I58" s="24">
        <f t="shared" si="2"/>
        <v>0</v>
      </c>
    </row>
    <row r="59" spans="1:9" x14ac:dyDescent="0.25">
      <c r="A59" s="9"/>
      <c r="B59" s="19" t="s">
        <v>79</v>
      </c>
      <c r="C59" s="20" t="s">
        <v>152</v>
      </c>
      <c r="D59" s="25" t="s">
        <v>33</v>
      </c>
      <c r="E59" s="21">
        <v>0</v>
      </c>
      <c r="F59" s="17">
        <v>28.35</v>
      </c>
      <c r="G59" s="22">
        <f t="shared" si="1"/>
        <v>28.35</v>
      </c>
      <c r="H59" s="23"/>
      <c r="I59" s="24">
        <f t="shared" si="2"/>
        <v>0</v>
      </c>
    </row>
    <row r="60" spans="1:9" ht="22.5" x14ac:dyDescent="0.25">
      <c r="A60" s="9"/>
      <c r="B60" s="19" t="s">
        <v>80</v>
      </c>
      <c r="C60" s="20" t="s">
        <v>1019</v>
      </c>
      <c r="D60" s="25" t="s">
        <v>33</v>
      </c>
      <c r="E60" s="21">
        <v>0</v>
      </c>
      <c r="F60" s="17">
        <v>338.31</v>
      </c>
      <c r="G60" s="22">
        <f t="shared" si="1"/>
        <v>338.31</v>
      </c>
      <c r="H60" s="23"/>
      <c r="I60" s="24">
        <f t="shared" si="2"/>
        <v>0</v>
      </c>
    </row>
    <row r="61" spans="1:9" x14ac:dyDescent="0.25">
      <c r="A61" s="9"/>
      <c r="B61" s="19" t="s">
        <v>81</v>
      </c>
      <c r="C61" s="20" t="s">
        <v>153</v>
      </c>
      <c r="D61" s="25" t="s">
        <v>33</v>
      </c>
      <c r="E61" s="21">
        <v>0</v>
      </c>
      <c r="F61" s="17">
        <v>48.78</v>
      </c>
      <c r="G61" s="22">
        <f t="shared" si="1"/>
        <v>48.78</v>
      </c>
      <c r="H61" s="23"/>
      <c r="I61" s="24">
        <f t="shared" si="2"/>
        <v>0</v>
      </c>
    </row>
    <row r="62" spans="1:9" x14ac:dyDescent="0.25">
      <c r="A62" s="9"/>
      <c r="B62" s="19" t="s">
        <v>82</v>
      </c>
      <c r="C62" s="20" t="s">
        <v>1020</v>
      </c>
      <c r="D62" s="25" t="s">
        <v>33</v>
      </c>
      <c r="E62" s="21">
        <v>0</v>
      </c>
      <c r="F62" s="17">
        <v>14.51</v>
      </c>
      <c r="G62" s="22">
        <f t="shared" si="1"/>
        <v>14.51</v>
      </c>
      <c r="H62" s="23"/>
      <c r="I62" s="24">
        <f t="shared" si="2"/>
        <v>0</v>
      </c>
    </row>
    <row r="63" spans="1:9" s="1" customFormat="1" x14ac:dyDescent="0.25">
      <c r="A63" s="13"/>
      <c r="B63" s="19" t="s">
        <v>83</v>
      </c>
      <c r="C63" s="20" t="s">
        <v>154</v>
      </c>
      <c r="D63" s="25" t="s">
        <v>33</v>
      </c>
      <c r="E63" s="21">
        <v>0</v>
      </c>
      <c r="F63" s="17">
        <v>20.309999999999999</v>
      </c>
      <c r="G63" s="22">
        <f t="shared" si="1"/>
        <v>20.309999999999999</v>
      </c>
      <c r="H63" s="23"/>
      <c r="I63" s="24">
        <f t="shared" ref="I63:I64" si="3">ROUND(E63*H63,2)</f>
        <v>0</v>
      </c>
    </row>
    <row r="64" spans="1:9" x14ac:dyDescent="0.25">
      <c r="A64" s="9"/>
      <c r="B64" s="19" t="s">
        <v>84</v>
      </c>
      <c r="C64" s="20" t="s">
        <v>155</v>
      </c>
      <c r="D64" s="25" t="s">
        <v>33</v>
      </c>
      <c r="E64" s="21">
        <v>0</v>
      </c>
      <c r="F64" s="17">
        <v>56.75</v>
      </c>
      <c r="G64" s="22">
        <f t="shared" si="1"/>
        <v>56.75</v>
      </c>
      <c r="H64" s="23"/>
      <c r="I64" s="24">
        <f t="shared" si="3"/>
        <v>0</v>
      </c>
    </row>
    <row r="65" spans="1:9" x14ac:dyDescent="0.25">
      <c r="A65" s="9"/>
      <c r="B65" s="19" t="s">
        <v>85</v>
      </c>
      <c r="C65" s="20" t="s">
        <v>156</v>
      </c>
      <c r="D65" s="25" t="s">
        <v>33</v>
      </c>
      <c r="E65" s="21">
        <v>0</v>
      </c>
      <c r="F65" s="17">
        <v>12.25</v>
      </c>
      <c r="G65" s="22">
        <f t="shared" si="1"/>
        <v>12.25</v>
      </c>
      <c r="H65" s="23"/>
      <c r="I65" s="24">
        <f t="shared" si="2"/>
        <v>0</v>
      </c>
    </row>
    <row r="66" spans="1:9" x14ac:dyDescent="0.25">
      <c r="A66" s="9"/>
      <c r="B66" s="19" t="s">
        <v>86</v>
      </c>
      <c r="C66" s="20" t="s">
        <v>1021</v>
      </c>
      <c r="D66" s="25" t="s">
        <v>33</v>
      </c>
      <c r="E66" s="21">
        <v>0</v>
      </c>
      <c r="F66" s="17">
        <v>28.295999999999996</v>
      </c>
      <c r="G66" s="22">
        <f t="shared" si="1"/>
        <v>28.295999999999996</v>
      </c>
      <c r="H66" s="23"/>
      <c r="I66" s="24">
        <f t="shared" si="2"/>
        <v>0</v>
      </c>
    </row>
    <row r="67" spans="1:9" x14ac:dyDescent="0.25">
      <c r="A67" s="9"/>
      <c r="B67" s="19" t="s">
        <v>87</v>
      </c>
      <c r="C67" s="20" t="s">
        <v>157</v>
      </c>
      <c r="D67" s="25" t="s">
        <v>33</v>
      </c>
      <c r="E67" s="21">
        <v>0</v>
      </c>
      <c r="F67" s="17">
        <v>30.02</v>
      </c>
      <c r="G67" s="22">
        <f t="shared" si="1"/>
        <v>30.02</v>
      </c>
      <c r="H67" s="23"/>
      <c r="I67" s="24">
        <f t="shared" si="2"/>
        <v>0</v>
      </c>
    </row>
    <row r="68" spans="1:9" x14ac:dyDescent="0.25">
      <c r="A68" s="9"/>
      <c r="B68" s="19" t="s">
        <v>88</v>
      </c>
      <c r="C68" s="20" t="s">
        <v>1022</v>
      </c>
      <c r="D68" s="25" t="s">
        <v>33</v>
      </c>
      <c r="E68" s="21">
        <v>0</v>
      </c>
      <c r="F68" s="17">
        <v>16.847999999999999</v>
      </c>
      <c r="G68" s="22">
        <f t="shared" si="1"/>
        <v>16.847999999999999</v>
      </c>
      <c r="H68" s="23"/>
      <c r="I68" s="24">
        <f t="shared" si="2"/>
        <v>0</v>
      </c>
    </row>
    <row r="69" spans="1:9" ht="22.5" x14ac:dyDescent="0.25">
      <c r="A69" s="9"/>
      <c r="B69" s="19" t="s">
        <v>89</v>
      </c>
      <c r="C69" s="20" t="s">
        <v>158</v>
      </c>
      <c r="D69" s="25" t="s">
        <v>33</v>
      </c>
      <c r="E69" s="21">
        <v>0</v>
      </c>
      <c r="F69" s="17">
        <v>416.3</v>
      </c>
      <c r="G69" s="22">
        <f t="shared" si="1"/>
        <v>416.3</v>
      </c>
      <c r="H69" s="23"/>
      <c r="I69" s="24">
        <f t="shared" si="2"/>
        <v>0</v>
      </c>
    </row>
    <row r="70" spans="1:9" ht="22.5" x14ac:dyDescent="0.25">
      <c r="A70" s="9"/>
      <c r="B70" s="19" t="s">
        <v>90</v>
      </c>
      <c r="C70" s="20" t="s">
        <v>159</v>
      </c>
      <c r="D70" s="25" t="s">
        <v>33</v>
      </c>
      <c r="E70" s="21">
        <v>0</v>
      </c>
      <c r="F70" s="17">
        <v>91</v>
      </c>
      <c r="G70" s="22">
        <f t="shared" si="1"/>
        <v>91</v>
      </c>
      <c r="H70" s="23"/>
      <c r="I70" s="24">
        <f t="shared" si="2"/>
        <v>0</v>
      </c>
    </row>
    <row r="71" spans="1:9" x14ac:dyDescent="0.25">
      <c r="A71" s="9"/>
      <c r="B71" s="19" t="s">
        <v>91</v>
      </c>
      <c r="C71" s="20" t="s">
        <v>160</v>
      </c>
      <c r="D71" s="25" t="s">
        <v>33</v>
      </c>
      <c r="E71" s="21">
        <v>0</v>
      </c>
      <c r="F71" s="17">
        <v>591.5</v>
      </c>
      <c r="G71" s="22">
        <f t="shared" si="1"/>
        <v>591.5</v>
      </c>
      <c r="H71" s="23"/>
      <c r="I71" s="24">
        <f t="shared" si="2"/>
        <v>0</v>
      </c>
    </row>
    <row r="72" spans="1:9" x14ac:dyDescent="0.25">
      <c r="A72" s="9"/>
      <c r="B72" s="19" t="s">
        <v>92</v>
      </c>
      <c r="C72" s="20" t="s">
        <v>161</v>
      </c>
      <c r="D72" s="25" t="s">
        <v>33</v>
      </c>
      <c r="E72" s="21">
        <v>0</v>
      </c>
      <c r="F72" s="17">
        <v>13.1</v>
      </c>
      <c r="G72" s="22">
        <f t="shared" si="1"/>
        <v>13.1</v>
      </c>
      <c r="H72" s="23"/>
      <c r="I72" s="24">
        <f t="shared" si="2"/>
        <v>0</v>
      </c>
    </row>
    <row r="73" spans="1:9" x14ac:dyDescent="0.25">
      <c r="A73" s="9"/>
      <c r="B73" s="19" t="s">
        <v>93</v>
      </c>
      <c r="C73" s="20" t="s">
        <v>162</v>
      </c>
      <c r="D73" s="25" t="s">
        <v>33</v>
      </c>
      <c r="E73" s="21">
        <v>0</v>
      </c>
      <c r="F73" s="17">
        <v>458.64</v>
      </c>
      <c r="G73" s="22">
        <f t="shared" si="1"/>
        <v>458.64</v>
      </c>
      <c r="H73" s="23"/>
      <c r="I73" s="24">
        <f t="shared" si="2"/>
        <v>0</v>
      </c>
    </row>
    <row r="74" spans="1:9" x14ac:dyDescent="0.25">
      <c r="A74" s="9"/>
      <c r="B74" s="19" t="s">
        <v>94</v>
      </c>
      <c r="C74" s="20" t="s">
        <v>163</v>
      </c>
      <c r="D74" s="25" t="s">
        <v>33</v>
      </c>
      <c r="E74" s="21">
        <v>0</v>
      </c>
      <c r="F74" s="17">
        <v>741.43</v>
      </c>
      <c r="G74" s="22">
        <f t="shared" si="1"/>
        <v>741.43</v>
      </c>
      <c r="H74" s="23"/>
      <c r="I74" s="24">
        <f t="shared" si="2"/>
        <v>0</v>
      </c>
    </row>
    <row r="75" spans="1:9" x14ac:dyDescent="0.25">
      <c r="A75" s="9"/>
      <c r="B75" s="19" t="s">
        <v>95</v>
      </c>
      <c r="C75" s="20" t="s">
        <v>164</v>
      </c>
      <c r="D75" s="25" t="s">
        <v>33</v>
      </c>
      <c r="E75" s="21">
        <v>0</v>
      </c>
      <c r="F75" s="17">
        <v>54.17</v>
      </c>
      <c r="G75" s="22">
        <f t="shared" si="1"/>
        <v>54.17</v>
      </c>
      <c r="H75" s="23"/>
      <c r="I75" s="24">
        <f t="shared" si="2"/>
        <v>0</v>
      </c>
    </row>
    <row r="76" spans="1:9" x14ac:dyDescent="0.25">
      <c r="A76" s="9"/>
      <c r="B76" s="19" t="s">
        <v>96</v>
      </c>
      <c r="C76" s="20" t="s">
        <v>165</v>
      </c>
      <c r="D76" s="25" t="s">
        <v>33</v>
      </c>
      <c r="E76" s="21">
        <v>0</v>
      </c>
      <c r="F76" s="17">
        <v>154</v>
      </c>
      <c r="G76" s="22">
        <f t="shared" si="1"/>
        <v>154</v>
      </c>
      <c r="H76" s="23"/>
      <c r="I76" s="24">
        <f t="shared" si="2"/>
        <v>0</v>
      </c>
    </row>
    <row r="77" spans="1:9" x14ac:dyDescent="0.25">
      <c r="A77" s="9"/>
      <c r="B77" s="19" t="s">
        <v>97</v>
      </c>
      <c r="C77" s="20" t="s">
        <v>166</v>
      </c>
      <c r="D77" s="25" t="s">
        <v>33</v>
      </c>
      <c r="E77" s="21">
        <v>0</v>
      </c>
      <c r="F77" s="17">
        <v>140.88999999999999</v>
      </c>
      <c r="G77" s="22">
        <f t="shared" si="1"/>
        <v>140.88999999999999</v>
      </c>
      <c r="H77" s="23"/>
      <c r="I77" s="24">
        <f t="shared" si="2"/>
        <v>0</v>
      </c>
    </row>
    <row r="78" spans="1:9" x14ac:dyDescent="0.25">
      <c r="A78" s="9"/>
      <c r="B78" s="19" t="s">
        <v>98</v>
      </c>
      <c r="C78" s="20" t="s">
        <v>167</v>
      </c>
      <c r="D78" s="25" t="s">
        <v>33</v>
      </c>
      <c r="E78" s="21">
        <v>0</v>
      </c>
      <c r="F78" s="17">
        <v>197.02</v>
      </c>
      <c r="G78" s="22">
        <f t="shared" si="1"/>
        <v>197.02</v>
      </c>
      <c r="H78" s="23"/>
      <c r="I78" s="24">
        <f t="shared" si="2"/>
        <v>0</v>
      </c>
    </row>
    <row r="79" spans="1:9" x14ac:dyDescent="0.25">
      <c r="A79" s="9"/>
      <c r="B79" s="19" t="s">
        <v>99</v>
      </c>
      <c r="C79" s="20" t="s">
        <v>168</v>
      </c>
      <c r="D79" s="25" t="s">
        <v>33</v>
      </c>
      <c r="E79" s="21">
        <v>0</v>
      </c>
      <c r="F79" s="17">
        <v>60.1</v>
      </c>
      <c r="G79" s="22">
        <f t="shared" si="1"/>
        <v>60.1</v>
      </c>
      <c r="H79" s="23"/>
      <c r="I79" s="24">
        <f t="shared" si="2"/>
        <v>0</v>
      </c>
    </row>
    <row r="80" spans="1:9" x14ac:dyDescent="0.25">
      <c r="A80" s="9"/>
      <c r="B80" s="19" t="s">
        <v>100</v>
      </c>
      <c r="C80" s="20" t="s">
        <v>169</v>
      </c>
      <c r="D80" s="25" t="s">
        <v>33</v>
      </c>
      <c r="E80" s="21">
        <v>0</v>
      </c>
      <c r="F80" s="17">
        <v>68.19</v>
      </c>
      <c r="G80" s="22">
        <f t="shared" ref="G80:G143" si="4">F80*(1-$B$9)</f>
        <v>68.19</v>
      </c>
      <c r="H80" s="23"/>
      <c r="I80" s="24">
        <f t="shared" ref="I80:I97" si="5">ROUND(E80*H80,2)</f>
        <v>0</v>
      </c>
    </row>
    <row r="81" spans="1:9" x14ac:dyDescent="0.25">
      <c r="A81" s="9"/>
      <c r="B81" s="19" t="s">
        <v>101</v>
      </c>
      <c r="C81" s="20" t="s">
        <v>170</v>
      </c>
      <c r="D81" s="25" t="s">
        <v>33</v>
      </c>
      <c r="E81" s="21">
        <v>0</v>
      </c>
      <c r="F81" s="17">
        <v>9.6300000000000008</v>
      </c>
      <c r="G81" s="22">
        <f t="shared" si="4"/>
        <v>9.6300000000000008</v>
      </c>
      <c r="H81" s="23"/>
      <c r="I81" s="24">
        <f t="shared" si="5"/>
        <v>0</v>
      </c>
    </row>
    <row r="82" spans="1:9" x14ac:dyDescent="0.25">
      <c r="A82" s="9"/>
      <c r="B82" s="19" t="s">
        <v>102</v>
      </c>
      <c r="C82" s="20" t="s">
        <v>171</v>
      </c>
      <c r="D82" s="25" t="s">
        <v>33</v>
      </c>
      <c r="E82" s="21">
        <v>0</v>
      </c>
      <c r="F82" s="17">
        <v>3.76</v>
      </c>
      <c r="G82" s="22">
        <f t="shared" si="4"/>
        <v>3.76</v>
      </c>
      <c r="H82" s="23"/>
      <c r="I82" s="24">
        <f t="shared" si="5"/>
        <v>0</v>
      </c>
    </row>
    <row r="83" spans="1:9" x14ac:dyDescent="0.25">
      <c r="A83" s="9"/>
      <c r="B83" s="19" t="s">
        <v>103</v>
      </c>
      <c r="C83" s="20" t="s">
        <v>172</v>
      </c>
      <c r="D83" s="25" t="s">
        <v>33</v>
      </c>
      <c r="E83" s="21">
        <v>0</v>
      </c>
      <c r="F83" s="17">
        <v>4.74</v>
      </c>
      <c r="G83" s="22">
        <f t="shared" si="4"/>
        <v>4.74</v>
      </c>
      <c r="H83" s="23"/>
      <c r="I83" s="24">
        <f t="shared" si="5"/>
        <v>0</v>
      </c>
    </row>
    <row r="84" spans="1:9" x14ac:dyDescent="0.25">
      <c r="A84" s="9"/>
      <c r="B84" s="19" t="s">
        <v>104</v>
      </c>
      <c r="C84" s="20" t="s">
        <v>173</v>
      </c>
      <c r="D84" s="25" t="s">
        <v>33</v>
      </c>
      <c r="E84" s="21">
        <v>0</v>
      </c>
      <c r="F84" s="17">
        <v>4.67</v>
      </c>
      <c r="G84" s="22">
        <f t="shared" si="4"/>
        <v>4.67</v>
      </c>
      <c r="H84" s="23"/>
      <c r="I84" s="24">
        <f t="shared" si="5"/>
        <v>0</v>
      </c>
    </row>
    <row r="85" spans="1:9" x14ac:dyDescent="0.25">
      <c r="A85" s="9"/>
      <c r="B85" s="19" t="s">
        <v>105</v>
      </c>
      <c r="C85" s="20" t="s">
        <v>174</v>
      </c>
      <c r="D85" s="25" t="s">
        <v>33</v>
      </c>
      <c r="E85" s="21">
        <v>0</v>
      </c>
      <c r="F85" s="17">
        <v>196.42</v>
      </c>
      <c r="G85" s="22">
        <f t="shared" si="4"/>
        <v>196.42</v>
      </c>
      <c r="H85" s="23"/>
      <c r="I85" s="24">
        <f t="shared" si="5"/>
        <v>0</v>
      </c>
    </row>
    <row r="86" spans="1:9" x14ac:dyDescent="0.25">
      <c r="A86" s="9"/>
      <c r="B86" s="19" t="s">
        <v>106</v>
      </c>
      <c r="C86" s="20" t="s">
        <v>175</v>
      </c>
      <c r="D86" s="25" t="s">
        <v>33</v>
      </c>
      <c r="E86" s="21">
        <v>0</v>
      </c>
      <c r="F86" s="17">
        <v>3.74</v>
      </c>
      <c r="G86" s="22">
        <f t="shared" si="4"/>
        <v>3.74</v>
      </c>
      <c r="H86" s="23"/>
      <c r="I86" s="24">
        <f t="shared" si="5"/>
        <v>0</v>
      </c>
    </row>
    <row r="87" spans="1:9" x14ac:dyDescent="0.25">
      <c r="A87" s="9"/>
      <c r="B87" s="19" t="s">
        <v>107</v>
      </c>
      <c r="C87" s="20" t="s">
        <v>176</v>
      </c>
      <c r="D87" s="25" t="s">
        <v>33</v>
      </c>
      <c r="E87" s="21">
        <v>0</v>
      </c>
      <c r="F87" s="17">
        <v>8.6999999999999993</v>
      </c>
      <c r="G87" s="22">
        <f t="shared" si="4"/>
        <v>8.6999999999999993</v>
      </c>
      <c r="H87" s="23"/>
      <c r="I87" s="24">
        <f t="shared" si="5"/>
        <v>0</v>
      </c>
    </row>
    <row r="88" spans="1:9" x14ac:dyDescent="0.25">
      <c r="A88" s="9"/>
      <c r="B88" s="19" t="s">
        <v>108</v>
      </c>
      <c r="C88" s="20" t="s">
        <v>177</v>
      </c>
      <c r="D88" s="25" t="s">
        <v>33</v>
      </c>
      <c r="E88" s="21">
        <v>0</v>
      </c>
      <c r="F88" s="17">
        <v>81.400000000000006</v>
      </c>
      <c r="G88" s="22">
        <f t="shared" si="4"/>
        <v>81.400000000000006</v>
      </c>
      <c r="H88" s="23"/>
      <c r="I88" s="24">
        <f t="shared" si="5"/>
        <v>0</v>
      </c>
    </row>
    <row r="89" spans="1:9" x14ac:dyDescent="0.25">
      <c r="A89" s="9"/>
      <c r="B89" s="19" t="s">
        <v>109</v>
      </c>
      <c r="C89" s="20" t="s">
        <v>178</v>
      </c>
      <c r="D89" s="25" t="s">
        <v>33</v>
      </c>
      <c r="E89" s="21">
        <v>0</v>
      </c>
      <c r="F89" s="17">
        <v>9.9499999999999993</v>
      </c>
      <c r="G89" s="22">
        <f t="shared" si="4"/>
        <v>9.9499999999999993</v>
      </c>
      <c r="H89" s="23"/>
      <c r="I89" s="24">
        <f t="shared" si="5"/>
        <v>0</v>
      </c>
    </row>
    <row r="90" spans="1:9" x14ac:dyDescent="0.25">
      <c r="A90" s="9"/>
      <c r="B90" s="19" t="s">
        <v>110</v>
      </c>
      <c r="C90" s="20" t="s">
        <v>179</v>
      </c>
      <c r="D90" s="25" t="s">
        <v>33</v>
      </c>
      <c r="E90" s="21">
        <v>0</v>
      </c>
      <c r="F90" s="17">
        <v>13.48</v>
      </c>
      <c r="G90" s="22">
        <f t="shared" si="4"/>
        <v>13.48</v>
      </c>
      <c r="H90" s="23"/>
      <c r="I90" s="24">
        <f t="shared" si="5"/>
        <v>0</v>
      </c>
    </row>
    <row r="91" spans="1:9" x14ac:dyDescent="0.25">
      <c r="A91" s="9"/>
      <c r="B91" s="19" t="s">
        <v>111</v>
      </c>
      <c r="C91" s="20" t="s">
        <v>180</v>
      </c>
      <c r="D91" s="25" t="s">
        <v>33</v>
      </c>
      <c r="E91" s="21">
        <v>0</v>
      </c>
      <c r="F91" s="17">
        <v>81.45</v>
      </c>
      <c r="G91" s="22">
        <f t="shared" si="4"/>
        <v>81.45</v>
      </c>
      <c r="H91" s="23"/>
      <c r="I91" s="24">
        <f t="shared" si="5"/>
        <v>0</v>
      </c>
    </row>
    <row r="92" spans="1:9" x14ac:dyDescent="0.25">
      <c r="A92" s="9"/>
      <c r="B92" s="19" t="s">
        <v>112</v>
      </c>
      <c r="C92" s="20" t="s">
        <v>181</v>
      </c>
      <c r="D92" s="25" t="s">
        <v>33</v>
      </c>
      <c r="E92" s="21">
        <v>0</v>
      </c>
      <c r="F92" s="17">
        <v>24.78</v>
      </c>
      <c r="G92" s="22">
        <f t="shared" si="4"/>
        <v>24.78</v>
      </c>
      <c r="H92" s="23"/>
      <c r="I92" s="24">
        <f t="shared" si="5"/>
        <v>0</v>
      </c>
    </row>
    <row r="93" spans="1:9" x14ac:dyDescent="0.25">
      <c r="A93" s="9"/>
      <c r="B93" s="19" t="s">
        <v>113</v>
      </c>
      <c r="C93" s="20" t="s">
        <v>182</v>
      </c>
      <c r="D93" s="25" t="s">
        <v>33</v>
      </c>
      <c r="E93" s="21">
        <v>0</v>
      </c>
      <c r="F93" s="17">
        <v>5.67</v>
      </c>
      <c r="G93" s="22">
        <f t="shared" si="4"/>
        <v>5.67</v>
      </c>
      <c r="H93" s="23"/>
      <c r="I93" s="24">
        <f t="shared" si="5"/>
        <v>0</v>
      </c>
    </row>
    <row r="94" spans="1:9" x14ac:dyDescent="0.25">
      <c r="A94" s="9"/>
      <c r="B94" s="19" t="s">
        <v>114</v>
      </c>
      <c r="C94" s="20" t="s">
        <v>183</v>
      </c>
      <c r="D94" s="25" t="s">
        <v>33</v>
      </c>
      <c r="E94" s="21">
        <v>0</v>
      </c>
      <c r="F94" s="17">
        <v>203.73</v>
      </c>
      <c r="G94" s="22">
        <f t="shared" si="4"/>
        <v>203.73</v>
      </c>
      <c r="H94" s="23"/>
      <c r="I94" s="24">
        <f t="shared" si="5"/>
        <v>0</v>
      </c>
    </row>
    <row r="95" spans="1:9" x14ac:dyDescent="0.25">
      <c r="A95" s="9"/>
      <c r="B95" s="19" t="s">
        <v>594</v>
      </c>
      <c r="C95" s="20" t="s">
        <v>184</v>
      </c>
      <c r="D95" s="25" t="s">
        <v>33</v>
      </c>
      <c r="E95" s="21">
        <v>0</v>
      </c>
      <c r="F95" s="17">
        <v>36.75</v>
      </c>
      <c r="G95" s="22">
        <f t="shared" si="4"/>
        <v>36.75</v>
      </c>
      <c r="H95" s="23"/>
      <c r="I95" s="24">
        <f t="shared" ref="I95:I96" si="6">ROUND(E95*H95,2)</f>
        <v>0</v>
      </c>
    </row>
    <row r="96" spans="1:9" x14ac:dyDescent="0.25">
      <c r="A96" s="9"/>
      <c r="B96" s="19" t="s">
        <v>595</v>
      </c>
      <c r="C96" s="20" t="s">
        <v>185</v>
      </c>
      <c r="D96" s="25" t="s">
        <v>33</v>
      </c>
      <c r="E96" s="21">
        <v>0</v>
      </c>
      <c r="F96" s="17">
        <v>31.39</v>
      </c>
      <c r="G96" s="22">
        <f t="shared" si="4"/>
        <v>31.39</v>
      </c>
      <c r="H96" s="23"/>
      <c r="I96" s="24">
        <f t="shared" si="6"/>
        <v>0</v>
      </c>
    </row>
    <row r="97" spans="1:9" x14ac:dyDescent="0.25">
      <c r="A97" s="9"/>
      <c r="B97" s="19" t="s">
        <v>596</v>
      </c>
      <c r="C97" s="20" t="s">
        <v>186</v>
      </c>
      <c r="D97" s="25" t="s">
        <v>33</v>
      </c>
      <c r="E97" s="21">
        <v>0</v>
      </c>
      <c r="F97" s="17">
        <v>24.57</v>
      </c>
      <c r="G97" s="22">
        <f t="shared" si="4"/>
        <v>24.57</v>
      </c>
      <c r="H97" s="23"/>
      <c r="I97" s="24">
        <f t="shared" si="5"/>
        <v>0</v>
      </c>
    </row>
    <row r="98" spans="1:9" x14ac:dyDescent="0.25">
      <c r="A98" s="9"/>
      <c r="B98" s="19" t="s">
        <v>597</v>
      </c>
      <c r="C98" s="20" t="s">
        <v>187</v>
      </c>
      <c r="D98" s="25" t="s">
        <v>33</v>
      </c>
      <c r="E98" s="21">
        <v>0</v>
      </c>
      <c r="F98" s="17">
        <v>28.98</v>
      </c>
      <c r="G98" s="22">
        <f t="shared" si="4"/>
        <v>28.98</v>
      </c>
      <c r="H98" s="23"/>
      <c r="I98" s="24">
        <f t="shared" ref="I98:I161" si="7">ROUND(E98*H98,2)</f>
        <v>0</v>
      </c>
    </row>
    <row r="99" spans="1:9" x14ac:dyDescent="0.25">
      <c r="A99" s="9"/>
      <c r="B99" s="19" t="s">
        <v>598</v>
      </c>
      <c r="C99" s="20" t="s">
        <v>188</v>
      </c>
      <c r="D99" s="25" t="s">
        <v>33</v>
      </c>
      <c r="E99" s="21">
        <v>0</v>
      </c>
      <c r="F99" s="17">
        <v>25.87</v>
      </c>
      <c r="G99" s="22">
        <f t="shared" si="4"/>
        <v>25.87</v>
      </c>
      <c r="H99" s="23"/>
      <c r="I99" s="24">
        <f t="shared" si="7"/>
        <v>0</v>
      </c>
    </row>
    <row r="100" spans="1:9" x14ac:dyDescent="0.25">
      <c r="A100" s="9"/>
      <c r="B100" s="19" t="s">
        <v>599</v>
      </c>
      <c r="C100" s="20" t="s">
        <v>189</v>
      </c>
      <c r="D100" s="25" t="s">
        <v>33</v>
      </c>
      <c r="E100" s="21">
        <v>0</v>
      </c>
      <c r="F100" s="17">
        <v>5.67</v>
      </c>
      <c r="G100" s="22">
        <f t="shared" si="4"/>
        <v>5.67</v>
      </c>
      <c r="H100" s="23"/>
      <c r="I100" s="24">
        <f t="shared" si="7"/>
        <v>0</v>
      </c>
    </row>
    <row r="101" spans="1:9" x14ac:dyDescent="0.25">
      <c r="A101" s="9"/>
      <c r="B101" s="19" t="s">
        <v>600</v>
      </c>
      <c r="C101" s="20" t="s">
        <v>190</v>
      </c>
      <c r="D101" s="25" t="s">
        <v>33</v>
      </c>
      <c r="E101" s="21">
        <v>0</v>
      </c>
      <c r="F101" s="17">
        <v>50.5</v>
      </c>
      <c r="G101" s="22">
        <f t="shared" si="4"/>
        <v>50.5</v>
      </c>
      <c r="H101" s="23"/>
      <c r="I101" s="24">
        <f t="shared" si="7"/>
        <v>0</v>
      </c>
    </row>
    <row r="102" spans="1:9" x14ac:dyDescent="0.25">
      <c r="A102" s="9"/>
      <c r="B102" s="19" t="s">
        <v>601</v>
      </c>
      <c r="C102" s="20" t="s">
        <v>191</v>
      </c>
      <c r="D102" s="25" t="s">
        <v>33</v>
      </c>
      <c r="E102" s="21">
        <v>0</v>
      </c>
      <c r="F102" s="17">
        <v>2.59</v>
      </c>
      <c r="G102" s="22">
        <f t="shared" si="4"/>
        <v>2.59</v>
      </c>
      <c r="H102" s="23"/>
      <c r="I102" s="24">
        <f t="shared" si="7"/>
        <v>0</v>
      </c>
    </row>
    <row r="103" spans="1:9" x14ac:dyDescent="0.25">
      <c r="A103" s="9"/>
      <c r="B103" s="19" t="s">
        <v>602</v>
      </c>
      <c r="C103" s="20" t="s">
        <v>192</v>
      </c>
      <c r="D103" s="25" t="s">
        <v>33</v>
      </c>
      <c r="E103" s="21">
        <v>0</v>
      </c>
      <c r="F103" s="17">
        <v>1.48</v>
      </c>
      <c r="G103" s="22">
        <f t="shared" si="4"/>
        <v>1.48</v>
      </c>
      <c r="H103" s="23"/>
      <c r="I103" s="24">
        <f t="shared" si="7"/>
        <v>0</v>
      </c>
    </row>
    <row r="104" spans="1:9" x14ac:dyDescent="0.25">
      <c r="A104" s="9"/>
      <c r="B104" s="19" t="s">
        <v>603</v>
      </c>
      <c r="C104" s="20" t="s">
        <v>193</v>
      </c>
      <c r="D104" s="25" t="s">
        <v>33</v>
      </c>
      <c r="E104" s="21">
        <v>0</v>
      </c>
      <c r="F104" s="17">
        <v>2.1800000000000002</v>
      </c>
      <c r="G104" s="22">
        <f t="shared" si="4"/>
        <v>2.1800000000000002</v>
      </c>
      <c r="H104" s="23"/>
      <c r="I104" s="24">
        <f t="shared" si="7"/>
        <v>0</v>
      </c>
    </row>
    <row r="105" spans="1:9" x14ac:dyDescent="0.25">
      <c r="A105" s="9"/>
      <c r="B105" s="19" t="s">
        <v>604</v>
      </c>
      <c r="C105" s="20" t="s">
        <v>194</v>
      </c>
      <c r="D105" s="25" t="s">
        <v>33</v>
      </c>
      <c r="E105" s="21">
        <v>0</v>
      </c>
      <c r="F105" s="17">
        <v>1.82</v>
      </c>
      <c r="G105" s="22">
        <f t="shared" si="4"/>
        <v>1.82</v>
      </c>
      <c r="H105" s="23"/>
      <c r="I105" s="24">
        <f t="shared" si="7"/>
        <v>0</v>
      </c>
    </row>
    <row r="106" spans="1:9" x14ac:dyDescent="0.25">
      <c r="A106" s="9"/>
      <c r="B106" s="19" t="s">
        <v>605</v>
      </c>
      <c r="C106" s="20" t="s">
        <v>195</v>
      </c>
      <c r="D106" s="25" t="s">
        <v>33</v>
      </c>
      <c r="E106" s="21">
        <v>0</v>
      </c>
      <c r="F106" s="17">
        <v>1.82</v>
      </c>
      <c r="G106" s="22">
        <f t="shared" si="4"/>
        <v>1.82</v>
      </c>
      <c r="H106" s="23"/>
      <c r="I106" s="24">
        <f t="shared" si="7"/>
        <v>0</v>
      </c>
    </row>
    <row r="107" spans="1:9" x14ac:dyDescent="0.25">
      <c r="A107" s="9"/>
      <c r="B107" s="19" t="s">
        <v>606</v>
      </c>
      <c r="C107" s="20" t="s">
        <v>1023</v>
      </c>
      <c r="D107" s="25" t="s">
        <v>33</v>
      </c>
      <c r="E107" s="21">
        <v>0</v>
      </c>
      <c r="F107" s="17">
        <v>2.1240000000000001</v>
      </c>
      <c r="G107" s="22">
        <f t="shared" si="4"/>
        <v>2.1240000000000001</v>
      </c>
      <c r="H107" s="23"/>
      <c r="I107" s="24">
        <f t="shared" si="7"/>
        <v>0</v>
      </c>
    </row>
    <row r="108" spans="1:9" x14ac:dyDescent="0.25">
      <c r="A108" s="9"/>
      <c r="B108" s="19" t="s">
        <v>607</v>
      </c>
      <c r="C108" s="20" t="s">
        <v>1024</v>
      </c>
      <c r="D108" s="25" t="s">
        <v>33</v>
      </c>
      <c r="E108" s="21">
        <v>0</v>
      </c>
      <c r="F108" s="17">
        <v>3.67</v>
      </c>
      <c r="G108" s="22">
        <f t="shared" si="4"/>
        <v>3.67</v>
      </c>
      <c r="H108" s="23"/>
      <c r="I108" s="24">
        <f t="shared" si="7"/>
        <v>0</v>
      </c>
    </row>
    <row r="109" spans="1:9" x14ac:dyDescent="0.25">
      <c r="A109" s="9"/>
      <c r="B109" s="19" t="s">
        <v>608</v>
      </c>
      <c r="C109" s="20" t="s">
        <v>196</v>
      </c>
      <c r="D109" s="25" t="s">
        <v>33</v>
      </c>
      <c r="E109" s="21">
        <v>0</v>
      </c>
      <c r="F109" s="17">
        <v>16.02</v>
      </c>
      <c r="G109" s="22">
        <f t="shared" si="4"/>
        <v>16.02</v>
      </c>
      <c r="H109" s="23"/>
      <c r="I109" s="24">
        <f t="shared" si="7"/>
        <v>0</v>
      </c>
    </row>
    <row r="110" spans="1:9" x14ac:dyDescent="0.25">
      <c r="A110" s="9"/>
      <c r="B110" s="19" t="s">
        <v>609</v>
      </c>
      <c r="C110" s="20" t="s">
        <v>1025</v>
      </c>
      <c r="D110" s="25" t="s">
        <v>33</v>
      </c>
      <c r="E110" s="21">
        <v>0</v>
      </c>
      <c r="F110" s="17">
        <v>16.02</v>
      </c>
      <c r="G110" s="22">
        <f t="shared" si="4"/>
        <v>16.02</v>
      </c>
      <c r="H110" s="23"/>
      <c r="I110" s="24">
        <f t="shared" si="7"/>
        <v>0</v>
      </c>
    </row>
    <row r="111" spans="1:9" x14ac:dyDescent="0.25">
      <c r="A111" s="9"/>
      <c r="B111" s="19" t="s">
        <v>610</v>
      </c>
      <c r="C111" s="20" t="s">
        <v>197</v>
      </c>
      <c r="D111" s="25" t="s">
        <v>33</v>
      </c>
      <c r="E111" s="21">
        <v>0</v>
      </c>
      <c r="F111" s="17">
        <v>86.63</v>
      </c>
      <c r="G111" s="22">
        <f t="shared" si="4"/>
        <v>86.63</v>
      </c>
      <c r="H111" s="23"/>
      <c r="I111" s="24">
        <f t="shared" si="7"/>
        <v>0</v>
      </c>
    </row>
    <row r="112" spans="1:9" x14ac:dyDescent="0.25">
      <c r="A112" s="9"/>
      <c r="B112" s="19" t="s">
        <v>611</v>
      </c>
      <c r="C112" s="20" t="s">
        <v>198</v>
      </c>
      <c r="D112" s="25" t="s">
        <v>33</v>
      </c>
      <c r="E112" s="21">
        <v>0</v>
      </c>
      <c r="F112" s="17">
        <v>4.93</v>
      </c>
      <c r="G112" s="22">
        <f t="shared" si="4"/>
        <v>4.93</v>
      </c>
      <c r="H112" s="23"/>
      <c r="I112" s="24">
        <f t="shared" si="7"/>
        <v>0</v>
      </c>
    </row>
    <row r="113" spans="1:9" x14ac:dyDescent="0.25">
      <c r="A113" s="9"/>
      <c r="B113" s="19" t="s">
        <v>612</v>
      </c>
      <c r="C113" s="20" t="s">
        <v>199</v>
      </c>
      <c r="D113" s="25" t="s">
        <v>33</v>
      </c>
      <c r="E113" s="21">
        <v>0</v>
      </c>
      <c r="F113" s="17">
        <v>0.94</v>
      </c>
      <c r="G113" s="22">
        <f t="shared" si="4"/>
        <v>0.94</v>
      </c>
      <c r="H113" s="23"/>
      <c r="I113" s="24">
        <f t="shared" si="7"/>
        <v>0</v>
      </c>
    </row>
    <row r="114" spans="1:9" x14ac:dyDescent="0.25">
      <c r="A114" s="9"/>
      <c r="B114" s="19" t="s">
        <v>613</v>
      </c>
      <c r="C114" s="20" t="s">
        <v>200</v>
      </c>
      <c r="D114" s="25" t="s">
        <v>33</v>
      </c>
      <c r="E114" s="21">
        <v>0</v>
      </c>
      <c r="F114" s="17">
        <v>1.93</v>
      </c>
      <c r="G114" s="22">
        <f t="shared" si="4"/>
        <v>1.93</v>
      </c>
      <c r="H114" s="23"/>
      <c r="I114" s="24">
        <f t="shared" si="7"/>
        <v>0</v>
      </c>
    </row>
    <row r="115" spans="1:9" x14ac:dyDescent="0.25">
      <c r="A115" s="9"/>
      <c r="B115" s="19" t="s">
        <v>614</v>
      </c>
      <c r="C115" s="20" t="s">
        <v>201</v>
      </c>
      <c r="D115" s="25" t="s">
        <v>33</v>
      </c>
      <c r="E115" s="21">
        <v>0</v>
      </c>
      <c r="F115" s="17">
        <v>110.88</v>
      </c>
      <c r="G115" s="22">
        <f t="shared" si="4"/>
        <v>110.88</v>
      </c>
      <c r="H115" s="23"/>
      <c r="I115" s="24">
        <f t="shared" si="7"/>
        <v>0</v>
      </c>
    </row>
    <row r="116" spans="1:9" x14ac:dyDescent="0.25">
      <c r="A116" s="9"/>
      <c r="B116" s="19" t="s">
        <v>615</v>
      </c>
      <c r="C116" s="20" t="s">
        <v>202</v>
      </c>
      <c r="D116" s="25" t="s">
        <v>33</v>
      </c>
      <c r="E116" s="21">
        <v>0</v>
      </c>
      <c r="F116" s="17">
        <v>3.11</v>
      </c>
      <c r="G116" s="22">
        <f t="shared" si="4"/>
        <v>3.11</v>
      </c>
      <c r="H116" s="23"/>
      <c r="I116" s="24">
        <f t="shared" si="7"/>
        <v>0</v>
      </c>
    </row>
    <row r="117" spans="1:9" x14ac:dyDescent="0.25">
      <c r="A117" s="9"/>
      <c r="B117" s="19" t="s">
        <v>616</v>
      </c>
      <c r="C117" s="20" t="s">
        <v>203</v>
      </c>
      <c r="D117" s="25" t="s">
        <v>33</v>
      </c>
      <c r="E117" s="21">
        <v>0</v>
      </c>
      <c r="F117" s="17">
        <v>13.05</v>
      </c>
      <c r="G117" s="22">
        <f t="shared" si="4"/>
        <v>13.05</v>
      </c>
      <c r="H117" s="23"/>
      <c r="I117" s="24">
        <f t="shared" si="7"/>
        <v>0</v>
      </c>
    </row>
    <row r="118" spans="1:9" x14ac:dyDescent="0.25">
      <c r="A118" s="9"/>
      <c r="B118" s="19" t="s">
        <v>617</v>
      </c>
      <c r="C118" s="20" t="s">
        <v>1026</v>
      </c>
      <c r="D118" s="25" t="s">
        <v>33</v>
      </c>
      <c r="E118" s="21">
        <v>0</v>
      </c>
      <c r="F118" s="17">
        <v>26.46</v>
      </c>
      <c r="G118" s="22">
        <f t="shared" si="4"/>
        <v>26.46</v>
      </c>
      <c r="H118" s="23"/>
      <c r="I118" s="24">
        <f t="shared" si="7"/>
        <v>0</v>
      </c>
    </row>
    <row r="119" spans="1:9" x14ac:dyDescent="0.25">
      <c r="A119" s="9"/>
      <c r="B119" s="19" t="s">
        <v>618</v>
      </c>
      <c r="C119" s="20" t="s">
        <v>204</v>
      </c>
      <c r="D119" s="25" t="s">
        <v>33</v>
      </c>
      <c r="E119" s="21">
        <v>0</v>
      </c>
      <c r="F119" s="17">
        <v>33.75</v>
      </c>
      <c r="G119" s="22">
        <f t="shared" si="4"/>
        <v>33.75</v>
      </c>
      <c r="H119" s="23"/>
      <c r="I119" s="24">
        <f t="shared" si="7"/>
        <v>0</v>
      </c>
    </row>
    <row r="120" spans="1:9" x14ac:dyDescent="0.25">
      <c r="A120" s="9"/>
      <c r="B120" s="19" t="s">
        <v>619</v>
      </c>
      <c r="C120" s="20" t="s">
        <v>205</v>
      </c>
      <c r="D120" s="25" t="s">
        <v>33</v>
      </c>
      <c r="E120" s="21">
        <v>0</v>
      </c>
      <c r="F120" s="17">
        <v>31.65</v>
      </c>
      <c r="G120" s="22">
        <f t="shared" si="4"/>
        <v>31.65</v>
      </c>
      <c r="H120" s="23"/>
      <c r="I120" s="24">
        <f t="shared" si="7"/>
        <v>0</v>
      </c>
    </row>
    <row r="121" spans="1:9" x14ac:dyDescent="0.25">
      <c r="A121" s="9"/>
      <c r="B121" s="19" t="s">
        <v>620</v>
      </c>
      <c r="C121" s="20" t="s">
        <v>206</v>
      </c>
      <c r="D121" s="25" t="s">
        <v>33</v>
      </c>
      <c r="E121" s="21">
        <v>0</v>
      </c>
      <c r="F121" s="17">
        <v>5.33</v>
      </c>
      <c r="G121" s="22">
        <f t="shared" si="4"/>
        <v>5.33</v>
      </c>
      <c r="H121" s="23"/>
      <c r="I121" s="24">
        <f t="shared" si="7"/>
        <v>0</v>
      </c>
    </row>
    <row r="122" spans="1:9" x14ac:dyDescent="0.25">
      <c r="A122" s="9"/>
      <c r="B122" s="19" t="s">
        <v>621</v>
      </c>
      <c r="C122" s="20" t="s">
        <v>207</v>
      </c>
      <c r="D122" s="25" t="s">
        <v>33</v>
      </c>
      <c r="E122" s="21">
        <v>0</v>
      </c>
      <c r="F122" s="17">
        <v>2.95</v>
      </c>
      <c r="G122" s="22">
        <f t="shared" si="4"/>
        <v>2.95</v>
      </c>
      <c r="H122" s="23"/>
      <c r="I122" s="24">
        <f t="shared" si="7"/>
        <v>0</v>
      </c>
    </row>
    <row r="123" spans="1:9" x14ac:dyDescent="0.25">
      <c r="A123" s="9"/>
      <c r="B123" s="19" t="s">
        <v>622</v>
      </c>
      <c r="C123" s="20" t="s">
        <v>208</v>
      </c>
      <c r="D123" s="25" t="s">
        <v>33</v>
      </c>
      <c r="E123" s="21">
        <v>0</v>
      </c>
      <c r="F123" s="17">
        <v>15.3</v>
      </c>
      <c r="G123" s="22">
        <f t="shared" si="4"/>
        <v>15.3</v>
      </c>
      <c r="H123" s="23"/>
      <c r="I123" s="24">
        <f t="shared" si="7"/>
        <v>0</v>
      </c>
    </row>
    <row r="124" spans="1:9" x14ac:dyDescent="0.25">
      <c r="A124" s="9"/>
      <c r="B124" s="19" t="s">
        <v>623</v>
      </c>
      <c r="C124" s="20" t="s">
        <v>209</v>
      </c>
      <c r="D124" s="25" t="s">
        <v>33</v>
      </c>
      <c r="E124" s="21">
        <v>0</v>
      </c>
      <c r="F124" s="17">
        <v>25.52</v>
      </c>
      <c r="G124" s="22">
        <f t="shared" si="4"/>
        <v>25.52</v>
      </c>
      <c r="H124" s="23"/>
      <c r="I124" s="24">
        <f t="shared" si="7"/>
        <v>0</v>
      </c>
    </row>
    <row r="125" spans="1:9" x14ac:dyDescent="0.25">
      <c r="A125" s="9"/>
      <c r="B125" s="19" t="s">
        <v>624</v>
      </c>
      <c r="C125" s="20" t="s">
        <v>210</v>
      </c>
      <c r="D125" s="25" t="s">
        <v>33</v>
      </c>
      <c r="E125" s="21">
        <v>0</v>
      </c>
      <c r="F125" s="17">
        <v>87.36</v>
      </c>
      <c r="G125" s="22">
        <f t="shared" si="4"/>
        <v>87.36</v>
      </c>
      <c r="H125" s="23"/>
      <c r="I125" s="24">
        <f t="shared" si="7"/>
        <v>0</v>
      </c>
    </row>
    <row r="126" spans="1:9" x14ac:dyDescent="0.25">
      <c r="A126" s="9"/>
      <c r="B126" s="19" t="s">
        <v>625</v>
      </c>
      <c r="C126" s="20" t="s">
        <v>211</v>
      </c>
      <c r="D126" s="25" t="s">
        <v>33</v>
      </c>
      <c r="E126" s="21">
        <v>0</v>
      </c>
      <c r="F126" s="17">
        <v>30.23</v>
      </c>
      <c r="G126" s="22">
        <f t="shared" si="4"/>
        <v>30.23</v>
      </c>
      <c r="H126" s="23"/>
      <c r="I126" s="24">
        <f t="shared" si="7"/>
        <v>0</v>
      </c>
    </row>
    <row r="127" spans="1:9" x14ac:dyDescent="0.25">
      <c r="A127" s="9"/>
      <c r="B127" s="19" t="s">
        <v>626</v>
      </c>
      <c r="C127" s="20" t="s">
        <v>212</v>
      </c>
      <c r="D127" s="25" t="s">
        <v>33</v>
      </c>
      <c r="E127" s="21">
        <v>0</v>
      </c>
      <c r="F127" s="17">
        <v>1.0900000000000001</v>
      </c>
      <c r="G127" s="22">
        <f t="shared" si="4"/>
        <v>1.0900000000000001</v>
      </c>
      <c r="H127" s="23"/>
      <c r="I127" s="24">
        <f t="shared" si="7"/>
        <v>0</v>
      </c>
    </row>
    <row r="128" spans="1:9" x14ac:dyDescent="0.25">
      <c r="A128" s="9"/>
      <c r="B128" s="19" t="s">
        <v>627</v>
      </c>
      <c r="C128" s="20" t="s">
        <v>1027</v>
      </c>
      <c r="D128" s="25" t="s">
        <v>33</v>
      </c>
      <c r="E128" s="21">
        <v>0</v>
      </c>
      <c r="F128" s="17">
        <v>0.72</v>
      </c>
      <c r="G128" s="22">
        <f t="shared" si="4"/>
        <v>0.72</v>
      </c>
      <c r="H128" s="23"/>
      <c r="I128" s="24">
        <f t="shared" si="7"/>
        <v>0</v>
      </c>
    </row>
    <row r="129" spans="1:9" x14ac:dyDescent="0.25">
      <c r="A129" s="9"/>
      <c r="B129" s="19" t="s">
        <v>628</v>
      </c>
      <c r="C129" s="20" t="s">
        <v>1028</v>
      </c>
      <c r="D129" s="25" t="s">
        <v>33</v>
      </c>
      <c r="E129" s="21">
        <v>0</v>
      </c>
      <c r="F129" s="17">
        <v>0.72</v>
      </c>
      <c r="G129" s="22">
        <f t="shared" si="4"/>
        <v>0.72</v>
      </c>
      <c r="H129" s="23"/>
      <c r="I129" s="24">
        <f t="shared" si="7"/>
        <v>0</v>
      </c>
    </row>
    <row r="130" spans="1:9" x14ac:dyDescent="0.25">
      <c r="A130" s="9"/>
      <c r="B130" s="19" t="s">
        <v>629</v>
      </c>
      <c r="C130" s="20" t="s">
        <v>213</v>
      </c>
      <c r="D130" s="25" t="s">
        <v>33</v>
      </c>
      <c r="E130" s="21">
        <v>0</v>
      </c>
      <c r="F130" s="17">
        <v>6.96</v>
      </c>
      <c r="G130" s="22">
        <f t="shared" si="4"/>
        <v>6.96</v>
      </c>
      <c r="H130" s="23"/>
      <c r="I130" s="24">
        <f t="shared" si="7"/>
        <v>0</v>
      </c>
    </row>
    <row r="131" spans="1:9" x14ac:dyDescent="0.25">
      <c r="A131" s="9"/>
      <c r="B131" s="19" t="s">
        <v>630</v>
      </c>
      <c r="C131" s="20" t="s">
        <v>214</v>
      </c>
      <c r="D131" s="25" t="s">
        <v>33</v>
      </c>
      <c r="E131" s="21">
        <v>0</v>
      </c>
      <c r="F131" s="17">
        <v>7.06</v>
      </c>
      <c r="G131" s="22">
        <f t="shared" si="4"/>
        <v>7.06</v>
      </c>
      <c r="H131" s="23"/>
      <c r="I131" s="24">
        <f t="shared" si="7"/>
        <v>0</v>
      </c>
    </row>
    <row r="132" spans="1:9" x14ac:dyDescent="0.25">
      <c r="A132" s="9"/>
      <c r="B132" s="19" t="s">
        <v>631</v>
      </c>
      <c r="C132" s="20" t="s">
        <v>215</v>
      </c>
      <c r="D132" s="25" t="s">
        <v>33</v>
      </c>
      <c r="E132" s="21">
        <v>0</v>
      </c>
      <c r="F132" s="17">
        <v>5.97</v>
      </c>
      <c r="G132" s="22">
        <f t="shared" si="4"/>
        <v>5.97</v>
      </c>
      <c r="H132" s="23"/>
      <c r="I132" s="24">
        <f t="shared" si="7"/>
        <v>0</v>
      </c>
    </row>
    <row r="133" spans="1:9" x14ac:dyDescent="0.25">
      <c r="A133" s="9"/>
      <c r="B133" s="19" t="s">
        <v>632</v>
      </c>
      <c r="C133" s="20" t="s">
        <v>216</v>
      </c>
      <c r="D133" s="25" t="s">
        <v>33</v>
      </c>
      <c r="E133" s="21">
        <v>0</v>
      </c>
      <c r="F133" s="17">
        <v>110.12</v>
      </c>
      <c r="G133" s="22">
        <f t="shared" si="4"/>
        <v>110.12</v>
      </c>
      <c r="H133" s="23"/>
      <c r="I133" s="24">
        <f t="shared" si="7"/>
        <v>0</v>
      </c>
    </row>
    <row r="134" spans="1:9" x14ac:dyDescent="0.25">
      <c r="A134" s="9"/>
      <c r="B134" s="19" t="s">
        <v>633</v>
      </c>
      <c r="C134" s="20" t="s">
        <v>217</v>
      </c>
      <c r="D134" s="25" t="s">
        <v>33</v>
      </c>
      <c r="E134" s="21">
        <v>0</v>
      </c>
      <c r="F134" s="17">
        <v>9.02</v>
      </c>
      <c r="G134" s="22">
        <f t="shared" si="4"/>
        <v>9.02</v>
      </c>
      <c r="H134" s="23"/>
      <c r="I134" s="24">
        <f t="shared" si="7"/>
        <v>0</v>
      </c>
    </row>
    <row r="135" spans="1:9" x14ac:dyDescent="0.25">
      <c r="A135" s="9"/>
      <c r="B135" s="19" t="s">
        <v>634</v>
      </c>
      <c r="C135" s="20" t="s">
        <v>218</v>
      </c>
      <c r="D135" s="25" t="s">
        <v>33</v>
      </c>
      <c r="E135" s="21">
        <v>0</v>
      </c>
      <c r="F135" s="17">
        <v>4.6900000000000004</v>
      </c>
      <c r="G135" s="22">
        <f t="shared" si="4"/>
        <v>4.6900000000000004</v>
      </c>
      <c r="H135" s="23"/>
      <c r="I135" s="24">
        <f t="shared" si="7"/>
        <v>0</v>
      </c>
    </row>
    <row r="136" spans="1:9" x14ac:dyDescent="0.25">
      <c r="A136" s="9"/>
      <c r="B136" s="19" t="s">
        <v>635</v>
      </c>
      <c r="C136" s="20" t="s">
        <v>219</v>
      </c>
      <c r="D136" s="25" t="s">
        <v>33</v>
      </c>
      <c r="E136" s="21">
        <v>0</v>
      </c>
      <c r="F136" s="17">
        <v>3.19</v>
      </c>
      <c r="G136" s="22">
        <f t="shared" si="4"/>
        <v>3.19</v>
      </c>
      <c r="H136" s="23"/>
      <c r="I136" s="24">
        <f t="shared" si="7"/>
        <v>0</v>
      </c>
    </row>
    <row r="137" spans="1:9" x14ac:dyDescent="0.25">
      <c r="A137" s="9"/>
      <c r="B137" s="19" t="s">
        <v>636</v>
      </c>
      <c r="C137" s="20" t="s">
        <v>220</v>
      </c>
      <c r="D137" s="25" t="s">
        <v>33</v>
      </c>
      <c r="E137" s="21">
        <v>0</v>
      </c>
      <c r="F137" s="17">
        <v>174.22</v>
      </c>
      <c r="G137" s="22">
        <f t="shared" si="4"/>
        <v>174.22</v>
      </c>
      <c r="H137" s="23"/>
      <c r="I137" s="24">
        <f t="shared" si="7"/>
        <v>0</v>
      </c>
    </row>
    <row r="138" spans="1:9" x14ac:dyDescent="0.25">
      <c r="A138" s="9"/>
      <c r="B138" s="19" t="s">
        <v>637</v>
      </c>
      <c r="C138" s="20" t="s">
        <v>221</v>
      </c>
      <c r="D138" s="25" t="s">
        <v>33</v>
      </c>
      <c r="E138" s="21">
        <v>0</v>
      </c>
      <c r="F138" s="17">
        <v>1.5</v>
      </c>
      <c r="G138" s="22">
        <f t="shared" si="4"/>
        <v>1.5</v>
      </c>
      <c r="H138" s="23"/>
      <c r="I138" s="24">
        <f t="shared" si="7"/>
        <v>0</v>
      </c>
    </row>
    <row r="139" spans="1:9" x14ac:dyDescent="0.25">
      <c r="A139" s="9"/>
      <c r="B139" s="19" t="s">
        <v>638</v>
      </c>
      <c r="C139" s="20" t="s">
        <v>222</v>
      </c>
      <c r="D139" s="25" t="s">
        <v>33</v>
      </c>
      <c r="E139" s="21">
        <v>0</v>
      </c>
      <c r="F139" s="17">
        <v>11.83</v>
      </c>
      <c r="G139" s="22">
        <f t="shared" si="4"/>
        <v>11.83</v>
      </c>
      <c r="H139" s="23"/>
      <c r="I139" s="24">
        <f t="shared" si="7"/>
        <v>0</v>
      </c>
    </row>
    <row r="140" spans="1:9" x14ac:dyDescent="0.25">
      <c r="A140" s="9"/>
      <c r="B140" s="19" t="s">
        <v>639</v>
      </c>
      <c r="C140" s="20" t="s">
        <v>223</v>
      </c>
      <c r="D140" s="25" t="s">
        <v>33</v>
      </c>
      <c r="E140" s="21">
        <v>0</v>
      </c>
      <c r="F140" s="17">
        <v>37.799999999999997</v>
      </c>
      <c r="G140" s="22">
        <f t="shared" si="4"/>
        <v>37.799999999999997</v>
      </c>
      <c r="H140" s="23"/>
      <c r="I140" s="24">
        <f t="shared" si="7"/>
        <v>0</v>
      </c>
    </row>
    <row r="141" spans="1:9" x14ac:dyDescent="0.25">
      <c r="A141" s="9"/>
      <c r="B141" s="19" t="s">
        <v>640</v>
      </c>
      <c r="C141" s="20" t="s">
        <v>1029</v>
      </c>
      <c r="D141" s="25" t="s">
        <v>33</v>
      </c>
      <c r="E141" s="21">
        <v>0</v>
      </c>
      <c r="F141" s="17">
        <v>6.01</v>
      </c>
      <c r="G141" s="22">
        <f t="shared" si="4"/>
        <v>6.01</v>
      </c>
      <c r="H141" s="23"/>
      <c r="I141" s="24">
        <f t="shared" si="7"/>
        <v>0</v>
      </c>
    </row>
    <row r="142" spans="1:9" x14ac:dyDescent="0.25">
      <c r="A142" s="9"/>
      <c r="B142" s="19" t="s">
        <v>641</v>
      </c>
      <c r="C142" s="20" t="s">
        <v>1030</v>
      </c>
      <c r="D142" s="25" t="s">
        <v>33</v>
      </c>
      <c r="E142" s="21">
        <v>0</v>
      </c>
      <c r="F142" s="17">
        <v>15.02</v>
      </c>
      <c r="G142" s="22">
        <f t="shared" si="4"/>
        <v>15.02</v>
      </c>
      <c r="H142" s="23"/>
      <c r="I142" s="24">
        <f t="shared" si="7"/>
        <v>0</v>
      </c>
    </row>
    <row r="143" spans="1:9" x14ac:dyDescent="0.25">
      <c r="A143" s="9"/>
      <c r="B143" s="19" t="s">
        <v>642</v>
      </c>
      <c r="C143" s="20" t="s">
        <v>1031</v>
      </c>
      <c r="D143" s="25" t="s">
        <v>33</v>
      </c>
      <c r="E143" s="21">
        <v>0</v>
      </c>
      <c r="F143" s="17">
        <v>26.75</v>
      </c>
      <c r="G143" s="22">
        <f t="shared" si="4"/>
        <v>26.75</v>
      </c>
      <c r="H143" s="23"/>
      <c r="I143" s="24">
        <f t="shared" si="7"/>
        <v>0</v>
      </c>
    </row>
    <row r="144" spans="1:9" x14ac:dyDescent="0.25">
      <c r="A144" s="9"/>
      <c r="B144" s="19" t="s">
        <v>643</v>
      </c>
      <c r="C144" s="20" t="s">
        <v>224</v>
      </c>
      <c r="D144" s="25" t="s">
        <v>33</v>
      </c>
      <c r="E144" s="21">
        <v>0</v>
      </c>
      <c r="F144" s="17">
        <v>84.65</v>
      </c>
      <c r="G144" s="22">
        <f t="shared" ref="G144:G207" si="8">F144*(1-$B$9)</f>
        <v>84.65</v>
      </c>
      <c r="H144" s="23"/>
      <c r="I144" s="24">
        <f t="shared" si="7"/>
        <v>0</v>
      </c>
    </row>
    <row r="145" spans="1:9" x14ac:dyDescent="0.25">
      <c r="A145" s="9"/>
      <c r="B145" s="19" t="s">
        <v>644</v>
      </c>
      <c r="C145" s="20" t="s">
        <v>225</v>
      </c>
      <c r="D145" s="25" t="s">
        <v>33</v>
      </c>
      <c r="E145" s="21">
        <v>0</v>
      </c>
      <c r="F145" s="17">
        <v>33.17</v>
      </c>
      <c r="G145" s="22">
        <f t="shared" si="8"/>
        <v>33.17</v>
      </c>
      <c r="H145" s="23"/>
      <c r="I145" s="24">
        <f t="shared" si="7"/>
        <v>0</v>
      </c>
    </row>
    <row r="146" spans="1:9" x14ac:dyDescent="0.25">
      <c r="A146" s="9"/>
      <c r="B146" s="19" t="s">
        <v>645</v>
      </c>
      <c r="C146" s="20" t="s">
        <v>1032</v>
      </c>
      <c r="D146" s="25" t="s">
        <v>33</v>
      </c>
      <c r="E146" s="21">
        <v>0</v>
      </c>
      <c r="F146" s="17">
        <v>8.74</v>
      </c>
      <c r="G146" s="22">
        <f t="shared" si="8"/>
        <v>8.74</v>
      </c>
      <c r="H146" s="23"/>
      <c r="I146" s="24">
        <f t="shared" si="7"/>
        <v>0</v>
      </c>
    </row>
    <row r="147" spans="1:9" x14ac:dyDescent="0.25">
      <c r="A147" s="9"/>
      <c r="B147" s="19" t="s">
        <v>646</v>
      </c>
      <c r="C147" s="20" t="s">
        <v>226</v>
      </c>
      <c r="D147" s="25" t="s">
        <v>33</v>
      </c>
      <c r="E147" s="21">
        <v>0</v>
      </c>
      <c r="F147" s="17">
        <v>20.97</v>
      </c>
      <c r="G147" s="22">
        <f t="shared" si="8"/>
        <v>20.97</v>
      </c>
      <c r="H147" s="23"/>
      <c r="I147" s="24">
        <f t="shared" si="7"/>
        <v>0</v>
      </c>
    </row>
    <row r="148" spans="1:9" x14ac:dyDescent="0.25">
      <c r="A148" s="9"/>
      <c r="B148" s="19" t="s">
        <v>647</v>
      </c>
      <c r="C148" s="20" t="s">
        <v>1033</v>
      </c>
      <c r="D148" s="25" t="s">
        <v>33</v>
      </c>
      <c r="E148" s="21">
        <v>0</v>
      </c>
      <c r="F148" s="17">
        <v>17.46</v>
      </c>
      <c r="G148" s="22">
        <f t="shared" si="8"/>
        <v>17.46</v>
      </c>
      <c r="H148" s="23"/>
      <c r="I148" s="24">
        <f t="shared" si="7"/>
        <v>0</v>
      </c>
    </row>
    <row r="149" spans="1:9" x14ac:dyDescent="0.25">
      <c r="A149" s="9"/>
      <c r="B149" s="19" t="s">
        <v>648</v>
      </c>
      <c r="C149" s="20" t="s">
        <v>227</v>
      </c>
      <c r="D149" s="25" t="s">
        <v>33</v>
      </c>
      <c r="E149" s="21">
        <v>0</v>
      </c>
      <c r="F149" s="17">
        <v>12.5</v>
      </c>
      <c r="G149" s="22">
        <f t="shared" si="8"/>
        <v>12.5</v>
      </c>
      <c r="H149" s="23"/>
      <c r="I149" s="24">
        <f t="shared" si="7"/>
        <v>0</v>
      </c>
    </row>
    <row r="150" spans="1:9" x14ac:dyDescent="0.25">
      <c r="A150" s="9"/>
      <c r="B150" s="19" t="s">
        <v>649</v>
      </c>
      <c r="C150" s="20" t="s">
        <v>1034</v>
      </c>
      <c r="D150" s="25" t="s">
        <v>33</v>
      </c>
      <c r="E150" s="21">
        <v>0</v>
      </c>
      <c r="F150" s="17">
        <v>7.08</v>
      </c>
      <c r="G150" s="22">
        <f t="shared" si="8"/>
        <v>7.08</v>
      </c>
      <c r="H150" s="23"/>
      <c r="I150" s="24">
        <f t="shared" si="7"/>
        <v>0</v>
      </c>
    </row>
    <row r="151" spans="1:9" x14ac:dyDescent="0.25">
      <c r="A151" s="9"/>
      <c r="B151" s="19" t="s">
        <v>650</v>
      </c>
      <c r="C151" s="20" t="s">
        <v>228</v>
      </c>
      <c r="D151" s="25" t="s">
        <v>33</v>
      </c>
      <c r="E151" s="21">
        <v>0</v>
      </c>
      <c r="F151" s="17">
        <v>23.06</v>
      </c>
      <c r="G151" s="22">
        <f t="shared" si="8"/>
        <v>23.06</v>
      </c>
      <c r="H151" s="23"/>
      <c r="I151" s="24">
        <f t="shared" si="7"/>
        <v>0</v>
      </c>
    </row>
    <row r="152" spans="1:9" x14ac:dyDescent="0.25">
      <c r="A152" s="9"/>
      <c r="B152" s="19" t="s">
        <v>651</v>
      </c>
      <c r="C152" s="20" t="s">
        <v>1035</v>
      </c>
      <c r="D152" s="25" t="s">
        <v>33</v>
      </c>
      <c r="E152" s="21">
        <v>0</v>
      </c>
      <c r="F152" s="17">
        <v>54.88</v>
      </c>
      <c r="G152" s="22">
        <f t="shared" si="8"/>
        <v>54.88</v>
      </c>
      <c r="H152" s="23"/>
      <c r="I152" s="24">
        <f t="shared" si="7"/>
        <v>0</v>
      </c>
    </row>
    <row r="153" spans="1:9" x14ac:dyDescent="0.25">
      <c r="A153" s="9"/>
      <c r="B153" s="19" t="s">
        <v>652</v>
      </c>
      <c r="C153" s="20" t="s">
        <v>229</v>
      </c>
      <c r="D153" s="25" t="s">
        <v>33</v>
      </c>
      <c r="E153" s="21">
        <v>0</v>
      </c>
      <c r="F153" s="17">
        <v>236.25</v>
      </c>
      <c r="G153" s="22">
        <f t="shared" si="8"/>
        <v>236.25</v>
      </c>
      <c r="H153" s="23"/>
      <c r="I153" s="24">
        <f t="shared" si="7"/>
        <v>0</v>
      </c>
    </row>
    <row r="154" spans="1:9" x14ac:dyDescent="0.25">
      <c r="A154" s="9"/>
      <c r="B154" s="19" t="s">
        <v>653</v>
      </c>
      <c r="C154" s="20" t="s">
        <v>230</v>
      </c>
      <c r="D154" s="25" t="s">
        <v>33</v>
      </c>
      <c r="E154" s="21">
        <v>0</v>
      </c>
      <c r="F154" s="17">
        <v>10.57</v>
      </c>
      <c r="G154" s="22">
        <f t="shared" si="8"/>
        <v>10.57</v>
      </c>
      <c r="H154" s="23"/>
      <c r="I154" s="24">
        <f t="shared" si="7"/>
        <v>0</v>
      </c>
    </row>
    <row r="155" spans="1:9" x14ac:dyDescent="0.25">
      <c r="A155" s="9"/>
      <c r="B155" s="19" t="s">
        <v>654</v>
      </c>
      <c r="C155" s="20" t="s">
        <v>1036</v>
      </c>
      <c r="D155" s="25" t="s">
        <v>33</v>
      </c>
      <c r="E155" s="21">
        <v>0</v>
      </c>
      <c r="F155" s="17">
        <v>3.1559999999999997</v>
      </c>
      <c r="G155" s="22">
        <f t="shared" si="8"/>
        <v>3.1559999999999997</v>
      </c>
      <c r="H155" s="23"/>
      <c r="I155" s="24">
        <f t="shared" si="7"/>
        <v>0</v>
      </c>
    </row>
    <row r="156" spans="1:9" x14ac:dyDescent="0.25">
      <c r="A156" s="9"/>
      <c r="B156" s="19" t="s">
        <v>655</v>
      </c>
      <c r="C156" s="20" t="s">
        <v>231</v>
      </c>
      <c r="D156" s="25" t="s">
        <v>33</v>
      </c>
      <c r="E156" s="21">
        <v>0</v>
      </c>
      <c r="F156" s="17">
        <v>1.04</v>
      </c>
      <c r="G156" s="22">
        <f t="shared" si="8"/>
        <v>1.04</v>
      </c>
      <c r="H156" s="23"/>
      <c r="I156" s="24">
        <f t="shared" si="7"/>
        <v>0</v>
      </c>
    </row>
    <row r="157" spans="1:9" x14ac:dyDescent="0.25">
      <c r="A157" s="9"/>
      <c r="B157" s="19" t="s">
        <v>656</v>
      </c>
      <c r="C157" s="20" t="s">
        <v>232</v>
      </c>
      <c r="D157" s="25" t="s">
        <v>33</v>
      </c>
      <c r="E157" s="21">
        <v>0</v>
      </c>
      <c r="F157" s="17">
        <v>7.38</v>
      </c>
      <c r="G157" s="22">
        <f t="shared" si="8"/>
        <v>7.38</v>
      </c>
      <c r="H157" s="23"/>
      <c r="I157" s="24">
        <f t="shared" si="7"/>
        <v>0</v>
      </c>
    </row>
    <row r="158" spans="1:9" x14ac:dyDescent="0.25">
      <c r="A158" s="9"/>
      <c r="B158" s="19" t="s">
        <v>657</v>
      </c>
      <c r="C158" s="20" t="s">
        <v>233</v>
      </c>
      <c r="D158" s="25" t="s">
        <v>33</v>
      </c>
      <c r="E158" s="21">
        <v>0</v>
      </c>
      <c r="F158" s="17">
        <v>6.92</v>
      </c>
      <c r="G158" s="22">
        <f t="shared" si="8"/>
        <v>6.92</v>
      </c>
      <c r="H158" s="23"/>
      <c r="I158" s="24">
        <f t="shared" si="7"/>
        <v>0</v>
      </c>
    </row>
    <row r="159" spans="1:9" x14ac:dyDescent="0.25">
      <c r="A159" s="9"/>
      <c r="B159" s="19" t="s">
        <v>658</v>
      </c>
      <c r="C159" s="20" t="s">
        <v>234</v>
      </c>
      <c r="D159" s="25" t="s">
        <v>33</v>
      </c>
      <c r="E159" s="21">
        <v>0</v>
      </c>
      <c r="F159" s="17">
        <v>0.66</v>
      </c>
      <c r="G159" s="22">
        <f t="shared" si="8"/>
        <v>0.66</v>
      </c>
      <c r="H159" s="23"/>
      <c r="I159" s="24">
        <f t="shared" si="7"/>
        <v>0</v>
      </c>
    </row>
    <row r="160" spans="1:9" x14ac:dyDescent="0.25">
      <c r="A160" s="9"/>
      <c r="B160" s="19" t="s">
        <v>659</v>
      </c>
      <c r="C160" s="20" t="s">
        <v>1037</v>
      </c>
      <c r="D160" s="25" t="s">
        <v>33</v>
      </c>
      <c r="E160" s="21">
        <v>0</v>
      </c>
      <c r="F160" s="17">
        <v>0.04</v>
      </c>
      <c r="G160" s="22">
        <f t="shared" si="8"/>
        <v>0.04</v>
      </c>
      <c r="H160" s="23"/>
      <c r="I160" s="24">
        <f t="shared" si="7"/>
        <v>0</v>
      </c>
    </row>
    <row r="161" spans="1:9" x14ac:dyDescent="0.25">
      <c r="A161" s="9"/>
      <c r="B161" s="19" t="s">
        <v>660</v>
      </c>
      <c r="C161" s="20" t="s">
        <v>1038</v>
      </c>
      <c r="D161" s="25" t="s">
        <v>33</v>
      </c>
      <c r="E161" s="21">
        <v>0</v>
      </c>
      <c r="F161" s="17">
        <v>0.1</v>
      </c>
      <c r="G161" s="22">
        <f t="shared" si="8"/>
        <v>0.1</v>
      </c>
      <c r="H161" s="23"/>
      <c r="I161" s="24">
        <f t="shared" si="7"/>
        <v>0</v>
      </c>
    </row>
    <row r="162" spans="1:9" x14ac:dyDescent="0.25">
      <c r="A162" s="9"/>
      <c r="B162" s="19" t="s">
        <v>661</v>
      </c>
      <c r="C162" s="20" t="s">
        <v>1039</v>
      </c>
      <c r="D162" s="25" t="s">
        <v>33</v>
      </c>
      <c r="E162" s="21">
        <v>0</v>
      </c>
      <c r="F162" s="17">
        <v>0.11</v>
      </c>
      <c r="G162" s="22">
        <f t="shared" si="8"/>
        <v>0.11</v>
      </c>
      <c r="H162" s="23"/>
      <c r="I162" s="24">
        <f t="shared" ref="I162:I225" si="9">ROUND(E162*H162,2)</f>
        <v>0</v>
      </c>
    </row>
    <row r="163" spans="1:9" x14ac:dyDescent="0.25">
      <c r="A163" s="9"/>
      <c r="B163" s="19" t="s">
        <v>662</v>
      </c>
      <c r="C163" s="20" t="s">
        <v>1040</v>
      </c>
      <c r="D163" s="25" t="s">
        <v>33</v>
      </c>
      <c r="E163" s="21">
        <v>0</v>
      </c>
      <c r="F163" s="17">
        <v>0.18</v>
      </c>
      <c r="G163" s="22">
        <f t="shared" si="8"/>
        <v>0.18</v>
      </c>
      <c r="H163" s="23"/>
      <c r="I163" s="24">
        <f t="shared" si="9"/>
        <v>0</v>
      </c>
    </row>
    <row r="164" spans="1:9" x14ac:dyDescent="0.25">
      <c r="A164" s="9"/>
      <c r="B164" s="19" t="s">
        <v>663</v>
      </c>
      <c r="C164" s="20" t="s">
        <v>235</v>
      </c>
      <c r="D164" s="25" t="s">
        <v>33</v>
      </c>
      <c r="E164" s="21">
        <v>0</v>
      </c>
      <c r="F164" s="17">
        <v>483.76</v>
      </c>
      <c r="G164" s="22">
        <f t="shared" si="8"/>
        <v>483.76</v>
      </c>
      <c r="H164" s="23"/>
      <c r="I164" s="24">
        <f t="shared" si="9"/>
        <v>0</v>
      </c>
    </row>
    <row r="165" spans="1:9" x14ac:dyDescent="0.25">
      <c r="A165" s="9"/>
      <c r="B165" s="19" t="s">
        <v>664</v>
      </c>
      <c r="C165" s="20" t="s">
        <v>236</v>
      </c>
      <c r="D165" s="25" t="s">
        <v>33</v>
      </c>
      <c r="E165" s="21">
        <v>0</v>
      </c>
      <c r="F165" s="17">
        <v>650.55999999999995</v>
      </c>
      <c r="G165" s="22">
        <f t="shared" si="8"/>
        <v>650.55999999999995</v>
      </c>
      <c r="H165" s="23"/>
      <c r="I165" s="24">
        <f t="shared" si="9"/>
        <v>0</v>
      </c>
    </row>
    <row r="166" spans="1:9" x14ac:dyDescent="0.25">
      <c r="A166" s="9"/>
      <c r="B166" s="19" t="s">
        <v>665</v>
      </c>
      <c r="C166" s="20" t="s">
        <v>237</v>
      </c>
      <c r="D166" s="25" t="s">
        <v>33</v>
      </c>
      <c r="E166" s="21">
        <v>0</v>
      </c>
      <c r="F166" s="17">
        <v>483.76</v>
      </c>
      <c r="G166" s="22">
        <f t="shared" si="8"/>
        <v>483.76</v>
      </c>
      <c r="H166" s="23"/>
      <c r="I166" s="24">
        <f t="shared" si="9"/>
        <v>0</v>
      </c>
    </row>
    <row r="167" spans="1:9" x14ac:dyDescent="0.25">
      <c r="A167" s="9"/>
      <c r="B167" s="19" t="s">
        <v>666</v>
      </c>
      <c r="C167" s="20" t="s">
        <v>1041</v>
      </c>
      <c r="D167" s="25" t="s">
        <v>33</v>
      </c>
      <c r="E167" s="21">
        <v>0</v>
      </c>
      <c r="F167" s="17">
        <v>45.36</v>
      </c>
      <c r="G167" s="22">
        <f t="shared" si="8"/>
        <v>45.36</v>
      </c>
      <c r="H167" s="23"/>
      <c r="I167" s="24">
        <f t="shared" si="9"/>
        <v>0</v>
      </c>
    </row>
    <row r="168" spans="1:9" ht="22.5" x14ac:dyDescent="0.25">
      <c r="A168" s="9"/>
      <c r="B168" s="19" t="s">
        <v>667</v>
      </c>
      <c r="C168" s="20" t="s">
        <v>238</v>
      </c>
      <c r="D168" s="25" t="s">
        <v>33</v>
      </c>
      <c r="E168" s="21">
        <v>0</v>
      </c>
      <c r="F168" s="17">
        <v>141.19999999999999</v>
      </c>
      <c r="G168" s="22">
        <f t="shared" si="8"/>
        <v>141.19999999999999</v>
      </c>
      <c r="H168" s="23"/>
      <c r="I168" s="24">
        <f t="shared" si="9"/>
        <v>0</v>
      </c>
    </row>
    <row r="169" spans="1:9" x14ac:dyDescent="0.25">
      <c r="A169" s="9"/>
      <c r="B169" s="19" t="s">
        <v>668</v>
      </c>
      <c r="C169" s="20" t="s">
        <v>239</v>
      </c>
      <c r="D169" s="25" t="s">
        <v>33</v>
      </c>
      <c r="E169" s="21">
        <v>0</v>
      </c>
      <c r="F169" s="17">
        <v>63</v>
      </c>
      <c r="G169" s="22">
        <f t="shared" si="8"/>
        <v>63</v>
      </c>
      <c r="H169" s="23"/>
      <c r="I169" s="24">
        <f t="shared" si="9"/>
        <v>0</v>
      </c>
    </row>
    <row r="170" spans="1:9" x14ac:dyDescent="0.25">
      <c r="A170" s="9"/>
      <c r="B170" s="19" t="s">
        <v>669</v>
      </c>
      <c r="C170" s="20" t="s">
        <v>1042</v>
      </c>
      <c r="D170" s="25" t="s">
        <v>33</v>
      </c>
      <c r="E170" s="21">
        <v>0</v>
      </c>
      <c r="F170" s="17">
        <v>3.29</v>
      </c>
      <c r="G170" s="22">
        <f t="shared" si="8"/>
        <v>3.29</v>
      </c>
      <c r="H170" s="23"/>
      <c r="I170" s="24">
        <f t="shared" si="9"/>
        <v>0</v>
      </c>
    </row>
    <row r="171" spans="1:9" x14ac:dyDescent="0.25">
      <c r="A171" s="9"/>
      <c r="B171" s="19" t="s">
        <v>670</v>
      </c>
      <c r="C171" s="20" t="s">
        <v>240</v>
      </c>
      <c r="D171" s="25" t="s">
        <v>33</v>
      </c>
      <c r="E171" s="21">
        <v>0</v>
      </c>
      <c r="F171" s="17">
        <v>3.93</v>
      </c>
      <c r="G171" s="22">
        <f t="shared" si="8"/>
        <v>3.93</v>
      </c>
      <c r="H171" s="23"/>
      <c r="I171" s="24">
        <f t="shared" si="9"/>
        <v>0</v>
      </c>
    </row>
    <row r="172" spans="1:9" x14ac:dyDescent="0.25">
      <c r="A172" s="9"/>
      <c r="B172" s="19" t="s">
        <v>671</v>
      </c>
      <c r="C172" s="20" t="s">
        <v>241</v>
      </c>
      <c r="D172" s="25" t="s">
        <v>33</v>
      </c>
      <c r="E172" s="21">
        <v>0</v>
      </c>
      <c r="F172" s="17">
        <v>11.76</v>
      </c>
      <c r="G172" s="22">
        <f t="shared" si="8"/>
        <v>11.76</v>
      </c>
      <c r="H172" s="23"/>
      <c r="I172" s="24">
        <f t="shared" si="9"/>
        <v>0</v>
      </c>
    </row>
    <row r="173" spans="1:9" x14ac:dyDescent="0.25">
      <c r="A173" s="9"/>
      <c r="B173" s="19" t="s">
        <v>672</v>
      </c>
      <c r="C173" s="20" t="s">
        <v>242</v>
      </c>
      <c r="D173" s="25" t="s">
        <v>33</v>
      </c>
      <c r="E173" s="21">
        <v>0</v>
      </c>
      <c r="F173" s="17">
        <v>0.42</v>
      </c>
      <c r="G173" s="22">
        <f t="shared" si="8"/>
        <v>0.42</v>
      </c>
      <c r="H173" s="23"/>
      <c r="I173" s="24">
        <f t="shared" si="9"/>
        <v>0</v>
      </c>
    </row>
    <row r="174" spans="1:9" x14ac:dyDescent="0.25">
      <c r="A174" s="9"/>
      <c r="B174" s="19" t="s">
        <v>673</v>
      </c>
      <c r="C174" s="20" t="s">
        <v>243</v>
      </c>
      <c r="D174" s="25" t="s">
        <v>33</v>
      </c>
      <c r="E174" s="21">
        <v>0</v>
      </c>
      <c r="F174" s="17">
        <v>1.19</v>
      </c>
      <c r="G174" s="22">
        <f t="shared" si="8"/>
        <v>1.19</v>
      </c>
      <c r="H174" s="23"/>
      <c r="I174" s="24">
        <f t="shared" si="9"/>
        <v>0</v>
      </c>
    </row>
    <row r="175" spans="1:9" x14ac:dyDescent="0.25">
      <c r="A175" s="9"/>
      <c r="B175" s="19" t="s">
        <v>674</v>
      </c>
      <c r="C175" s="20" t="s">
        <v>244</v>
      </c>
      <c r="D175" s="25" t="s">
        <v>33</v>
      </c>
      <c r="E175" s="21">
        <v>0</v>
      </c>
      <c r="F175" s="17">
        <v>0.95</v>
      </c>
      <c r="G175" s="22">
        <f t="shared" si="8"/>
        <v>0.95</v>
      </c>
      <c r="H175" s="23"/>
      <c r="I175" s="24">
        <f t="shared" si="9"/>
        <v>0</v>
      </c>
    </row>
    <row r="176" spans="1:9" x14ac:dyDescent="0.25">
      <c r="A176" s="9"/>
      <c r="B176" s="19" t="s">
        <v>675</v>
      </c>
      <c r="C176" s="20" t="s">
        <v>245</v>
      </c>
      <c r="D176" s="25" t="s">
        <v>33</v>
      </c>
      <c r="E176" s="21">
        <v>0</v>
      </c>
      <c r="F176" s="17">
        <v>1.44</v>
      </c>
      <c r="G176" s="22">
        <f t="shared" si="8"/>
        <v>1.44</v>
      </c>
      <c r="H176" s="23"/>
      <c r="I176" s="24">
        <f t="shared" si="9"/>
        <v>0</v>
      </c>
    </row>
    <row r="177" spans="1:9" x14ac:dyDescent="0.25">
      <c r="A177" s="9"/>
      <c r="B177" s="19" t="s">
        <v>676</v>
      </c>
      <c r="C177" s="20" t="s">
        <v>246</v>
      </c>
      <c r="D177" s="25" t="s">
        <v>33</v>
      </c>
      <c r="E177" s="21">
        <v>0</v>
      </c>
      <c r="F177" s="17">
        <v>2.84</v>
      </c>
      <c r="G177" s="22">
        <f t="shared" si="8"/>
        <v>2.84</v>
      </c>
      <c r="H177" s="23"/>
      <c r="I177" s="24">
        <f t="shared" si="9"/>
        <v>0</v>
      </c>
    </row>
    <row r="178" spans="1:9" x14ac:dyDescent="0.25">
      <c r="A178" s="9"/>
      <c r="B178" s="19" t="s">
        <v>677</v>
      </c>
      <c r="C178" s="20" t="s">
        <v>247</v>
      </c>
      <c r="D178" s="25" t="s">
        <v>33</v>
      </c>
      <c r="E178" s="21">
        <v>0</v>
      </c>
      <c r="F178" s="17">
        <v>2.0299999999999998</v>
      </c>
      <c r="G178" s="22">
        <f t="shared" si="8"/>
        <v>2.0299999999999998</v>
      </c>
      <c r="H178" s="23"/>
      <c r="I178" s="24">
        <f t="shared" si="9"/>
        <v>0</v>
      </c>
    </row>
    <row r="179" spans="1:9" x14ac:dyDescent="0.25">
      <c r="A179" s="9"/>
      <c r="B179" s="19" t="s">
        <v>678</v>
      </c>
      <c r="C179" s="20" t="s">
        <v>248</v>
      </c>
      <c r="D179" s="25" t="s">
        <v>33</v>
      </c>
      <c r="E179" s="21">
        <v>0</v>
      </c>
      <c r="F179" s="17">
        <v>1.0900000000000001</v>
      </c>
      <c r="G179" s="22">
        <f t="shared" si="8"/>
        <v>1.0900000000000001</v>
      </c>
      <c r="H179" s="23"/>
      <c r="I179" s="24">
        <f t="shared" si="9"/>
        <v>0</v>
      </c>
    </row>
    <row r="180" spans="1:9" s="1" customFormat="1" x14ac:dyDescent="0.25">
      <c r="A180" s="13"/>
      <c r="B180" s="19" t="s">
        <v>679</v>
      </c>
      <c r="C180" s="20" t="s">
        <v>1043</v>
      </c>
      <c r="D180" s="25" t="s">
        <v>33</v>
      </c>
      <c r="E180" s="21">
        <v>0</v>
      </c>
      <c r="F180" s="17">
        <v>134.32</v>
      </c>
      <c r="G180" s="22">
        <f t="shared" si="8"/>
        <v>134.32</v>
      </c>
      <c r="H180" s="23"/>
      <c r="I180" s="24">
        <f t="shared" si="9"/>
        <v>0</v>
      </c>
    </row>
    <row r="181" spans="1:9" x14ac:dyDescent="0.25">
      <c r="A181" s="9"/>
      <c r="B181" s="19" t="s">
        <v>680</v>
      </c>
      <c r="C181" s="20" t="s">
        <v>1044</v>
      </c>
      <c r="D181" s="25" t="s">
        <v>33</v>
      </c>
      <c r="E181" s="21">
        <v>0</v>
      </c>
      <c r="F181" s="17">
        <v>0.49</v>
      </c>
      <c r="G181" s="22">
        <f t="shared" si="8"/>
        <v>0.49</v>
      </c>
      <c r="H181" s="23"/>
      <c r="I181" s="24">
        <f t="shared" si="9"/>
        <v>0</v>
      </c>
    </row>
    <row r="182" spans="1:9" x14ac:dyDescent="0.25">
      <c r="A182" s="9"/>
      <c r="B182" s="19" t="s">
        <v>681</v>
      </c>
      <c r="C182" s="20" t="s">
        <v>249</v>
      </c>
      <c r="D182" s="25" t="s">
        <v>33</v>
      </c>
      <c r="E182" s="21">
        <v>0</v>
      </c>
      <c r="F182" s="17">
        <v>0.5</v>
      </c>
      <c r="G182" s="22">
        <f t="shared" si="8"/>
        <v>0.5</v>
      </c>
      <c r="H182" s="23"/>
      <c r="I182" s="24">
        <f t="shared" si="9"/>
        <v>0</v>
      </c>
    </row>
    <row r="183" spans="1:9" x14ac:dyDescent="0.25">
      <c r="A183" s="9"/>
      <c r="B183" s="19" t="s">
        <v>682</v>
      </c>
      <c r="C183" s="20" t="s">
        <v>250</v>
      </c>
      <c r="D183" s="25" t="s">
        <v>33</v>
      </c>
      <c r="E183" s="21">
        <v>0</v>
      </c>
      <c r="F183" s="17">
        <v>0.28000000000000003</v>
      </c>
      <c r="G183" s="22">
        <f t="shared" si="8"/>
        <v>0.28000000000000003</v>
      </c>
      <c r="H183" s="23"/>
      <c r="I183" s="24">
        <f t="shared" si="9"/>
        <v>0</v>
      </c>
    </row>
    <row r="184" spans="1:9" x14ac:dyDescent="0.25">
      <c r="A184" s="9"/>
      <c r="B184" s="19" t="s">
        <v>683</v>
      </c>
      <c r="C184" s="20" t="s">
        <v>251</v>
      </c>
      <c r="D184" s="25" t="s">
        <v>33</v>
      </c>
      <c r="E184" s="21">
        <v>0</v>
      </c>
      <c r="F184" s="17">
        <v>0.34</v>
      </c>
      <c r="G184" s="22">
        <f t="shared" si="8"/>
        <v>0.34</v>
      </c>
      <c r="H184" s="23"/>
      <c r="I184" s="24">
        <f t="shared" si="9"/>
        <v>0</v>
      </c>
    </row>
    <row r="185" spans="1:9" x14ac:dyDescent="0.25">
      <c r="A185" s="9"/>
      <c r="B185" s="19" t="s">
        <v>684</v>
      </c>
      <c r="C185" s="20" t="s">
        <v>252</v>
      </c>
      <c r="D185" s="25" t="s">
        <v>33</v>
      </c>
      <c r="E185" s="21">
        <v>0</v>
      </c>
      <c r="F185" s="17">
        <v>1.41</v>
      </c>
      <c r="G185" s="22">
        <f t="shared" si="8"/>
        <v>1.41</v>
      </c>
      <c r="H185" s="23"/>
      <c r="I185" s="24">
        <f t="shared" si="9"/>
        <v>0</v>
      </c>
    </row>
    <row r="186" spans="1:9" s="1" customFormat="1" x14ac:dyDescent="0.25">
      <c r="A186" s="13"/>
      <c r="B186" s="19" t="s">
        <v>685</v>
      </c>
      <c r="C186" s="20" t="s">
        <v>253</v>
      </c>
      <c r="D186" s="25" t="s">
        <v>33</v>
      </c>
      <c r="E186" s="21">
        <v>0</v>
      </c>
      <c r="F186" s="17">
        <v>0.85</v>
      </c>
      <c r="G186" s="22">
        <f t="shared" si="8"/>
        <v>0.85</v>
      </c>
      <c r="H186" s="23"/>
      <c r="I186" s="24">
        <f t="shared" si="9"/>
        <v>0</v>
      </c>
    </row>
    <row r="187" spans="1:9" x14ac:dyDescent="0.25">
      <c r="A187" s="9"/>
      <c r="B187" s="19" t="s">
        <v>686</v>
      </c>
      <c r="C187" s="20" t="s">
        <v>254</v>
      </c>
      <c r="D187" s="25" t="s">
        <v>33</v>
      </c>
      <c r="E187" s="21">
        <v>0</v>
      </c>
      <c r="F187" s="17">
        <v>1.37</v>
      </c>
      <c r="G187" s="22">
        <f t="shared" si="8"/>
        <v>1.37</v>
      </c>
      <c r="H187" s="23"/>
      <c r="I187" s="24">
        <f t="shared" si="9"/>
        <v>0</v>
      </c>
    </row>
    <row r="188" spans="1:9" x14ac:dyDescent="0.25">
      <c r="A188" s="9"/>
      <c r="B188" s="19" t="s">
        <v>687</v>
      </c>
      <c r="C188" s="20" t="s">
        <v>255</v>
      </c>
      <c r="D188" s="25" t="s">
        <v>33</v>
      </c>
      <c r="E188" s="21">
        <v>0</v>
      </c>
      <c r="F188" s="17">
        <v>0.35</v>
      </c>
      <c r="G188" s="22">
        <f t="shared" si="8"/>
        <v>0.35</v>
      </c>
      <c r="H188" s="23"/>
      <c r="I188" s="24">
        <f t="shared" si="9"/>
        <v>0</v>
      </c>
    </row>
    <row r="189" spans="1:9" x14ac:dyDescent="0.25">
      <c r="A189" s="9"/>
      <c r="B189" s="19" t="s">
        <v>688</v>
      </c>
      <c r="C189" s="20" t="s">
        <v>256</v>
      </c>
      <c r="D189" s="25" t="s">
        <v>33</v>
      </c>
      <c r="E189" s="21">
        <v>0</v>
      </c>
      <c r="F189" s="17">
        <v>3.64</v>
      </c>
      <c r="G189" s="22">
        <f t="shared" si="8"/>
        <v>3.64</v>
      </c>
      <c r="H189" s="23"/>
      <c r="I189" s="24">
        <f t="shared" si="9"/>
        <v>0</v>
      </c>
    </row>
    <row r="190" spans="1:9" x14ac:dyDescent="0.25">
      <c r="A190" s="9"/>
      <c r="B190" s="19" t="s">
        <v>689</v>
      </c>
      <c r="C190" s="20" t="s">
        <v>1045</v>
      </c>
      <c r="D190" s="25" t="s">
        <v>33</v>
      </c>
      <c r="E190" s="21">
        <v>0</v>
      </c>
      <c r="F190" s="17">
        <v>0.36</v>
      </c>
      <c r="G190" s="22">
        <f t="shared" si="8"/>
        <v>0.36</v>
      </c>
      <c r="H190" s="23"/>
      <c r="I190" s="24">
        <f t="shared" si="9"/>
        <v>0</v>
      </c>
    </row>
    <row r="191" spans="1:9" x14ac:dyDescent="0.25">
      <c r="A191" s="9"/>
      <c r="B191" s="19" t="s">
        <v>690</v>
      </c>
      <c r="C191" s="20" t="s">
        <v>257</v>
      </c>
      <c r="D191" s="25" t="s">
        <v>33</v>
      </c>
      <c r="E191" s="21">
        <v>0</v>
      </c>
      <c r="F191" s="17">
        <v>0.57999999999999996</v>
      </c>
      <c r="G191" s="22">
        <f t="shared" si="8"/>
        <v>0.57999999999999996</v>
      </c>
      <c r="H191" s="23"/>
      <c r="I191" s="24">
        <f t="shared" si="9"/>
        <v>0</v>
      </c>
    </row>
    <row r="192" spans="1:9" s="1" customFormat="1" x14ac:dyDescent="0.25">
      <c r="A192" s="13"/>
      <c r="B192" s="19" t="s">
        <v>691</v>
      </c>
      <c r="C192" s="20" t="s">
        <v>1046</v>
      </c>
      <c r="D192" s="25" t="s">
        <v>33</v>
      </c>
      <c r="E192" s="21">
        <v>0</v>
      </c>
      <c r="F192" s="17">
        <v>0.33</v>
      </c>
      <c r="G192" s="22">
        <f t="shared" si="8"/>
        <v>0.33</v>
      </c>
      <c r="H192" s="23"/>
      <c r="I192" s="24">
        <f t="shared" si="9"/>
        <v>0</v>
      </c>
    </row>
    <row r="193" spans="1:9" x14ac:dyDescent="0.25">
      <c r="A193" s="9"/>
      <c r="B193" s="19" t="s">
        <v>692</v>
      </c>
      <c r="C193" s="20" t="s">
        <v>1047</v>
      </c>
      <c r="D193" s="25" t="s">
        <v>33</v>
      </c>
      <c r="E193" s="21">
        <v>0</v>
      </c>
      <c r="F193" s="17">
        <v>0.2</v>
      </c>
      <c r="G193" s="22">
        <f t="shared" si="8"/>
        <v>0.2</v>
      </c>
      <c r="H193" s="23"/>
      <c r="I193" s="24">
        <f t="shared" si="9"/>
        <v>0</v>
      </c>
    </row>
    <row r="194" spans="1:9" x14ac:dyDescent="0.25">
      <c r="A194" s="9"/>
      <c r="B194" s="19" t="s">
        <v>693</v>
      </c>
      <c r="C194" s="20" t="s">
        <v>258</v>
      </c>
      <c r="D194" s="25" t="s">
        <v>33</v>
      </c>
      <c r="E194" s="21">
        <v>0</v>
      </c>
      <c r="F194" s="17">
        <v>0.28999999999999998</v>
      </c>
      <c r="G194" s="22">
        <f t="shared" si="8"/>
        <v>0.28999999999999998</v>
      </c>
      <c r="H194" s="23"/>
      <c r="I194" s="24">
        <f t="shared" si="9"/>
        <v>0</v>
      </c>
    </row>
    <row r="195" spans="1:9" x14ac:dyDescent="0.25">
      <c r="A195" s="9"/>
      <c r="B195" s="19" t="s">
        <v>694</v>
      </c>
      <c r="C195" s="20" t="s">
        <v>1048</v>
      </c>
      <c r="D195" s="25" t="s">
        <v>33</v>
      </c>
      <c r="E195" s="21">
        <v>0</v>
      </c>
      <c r="F195" s="17">
        <v>0.36</v>
      </c>
      <c r="G195" s="22">
        <f t="shared" si="8"/>
        <v>0.36</v>
      </c>
      <c r="H195" s="23"/>
      <c r="I195" s="24">
        <f t="shared" si="9"/>
        <v>0</v>
      </c>
    </row>
    <row r="196" spans="1:9" x14ac:dyDescent="0.25">
      <c r="A196" s="9"/>
      <c r="B196" s="19" t="s">
        <v>695</v>
      </c>
      <c r="C196" s="20" t="s">
        <v>259</v>
      </c>
      <c r="D196" s="25" t="s">
        <v>33</v>
      </c>
      <c r="E196" s="21">
        <v>0</v>
      </c>
      <c r="F196" s="17">
        <v>0.2</v>
      </c>
      <c r="G196" s="22">
        <f t="shared" si="8"/>
        <v>0.2</v>
      </c>
      <c r="H196" s="23"/>
      <c r="I196" s="24">
        <f t="shared" si="9"/>
        <v>0</v>
      </c>
    </row>
    <row r="197" spans="1:9" x14ac:dyDescent="0.25">
      <c r="A197" s="9"/>
      <c r="B197" s="19" t="s">
        <v>696</v>
      </c>
      <c r="C197" s="20" t="s">
        <v>260</v>
      </c>
      <c r="D197" s="25" t="s">
        <v>33</v>
      </c>
      <c r="E197" s="21">
        <v>0</v>
      </c>
      <c r="F197" s="17">
        <v>0.04</v>
      </c>
      <c r="G197" s="22">
        <f t="shared" si="8"/>
        <v>0.04</v>
      </c>
      <c r="H197" s="23"/>
      <c r="I197" s="24">
        <f t="shared" si="9"/>
        <v>0</v>
      </c>
    </row>
    <row r="198" spans="1:9" x14ac:dyDescent="0.25">
      <c r="A198" s="9"/>
      <c r="B198" s="19" t="s">
        <v>697</v>
      </c>
      <c r="C198" s="20" t="s">
        <v>261</v>
      </c>
      <c r="D198" s="25" t="s">
        <v>33</v>
      </c>
      <c r="E198" s="21">
        <v>0</v>
      </c>
      <c r="F198" s="17">
        <v>7.0000000000000007E-2</v>
      </c>
      <c r="G198" s="22">
        <f t="shared" si="8"/>
        <v>7.0000000000000007E-2</v>
      </c>
      <c r="H198" s="23"/>
      <c r="I198" s="24">
        <f t="shared" si="9"/>
        <v>0</v>
      </c>
    </row>
    <row r="199" spans="1:9" x14ac:dyDescent="0.25">
      <c r="A199" s="9"/>
      <c r="B199" s="19" t="s">
        <v>698</v>
      </c>
      <c r="C199" s="20" t="s">
        <v>262</v>
      </c>
      <c r="D199" s="25" t="s">
        <v>33</v>
      </c>
      <c r="E199" s="21">
        <v>0</v>
      </c>
      <c r="F199" s="17">
        <v>36.75</v>
      </c>
      <c r="G199" s="22">
        <f t="shared" si="8"/>
        <v>36.75</v>
      </c>
      <c r="H199" s="23"/>
      <c r="I199" s="24">
        <f t="shared" si="9"/>
        <v>0</v>
      </c>
    </row>
    <row r="200" spans="1:9" x14ac:dyDescent="0.25">
      <c r="A200" s="9"/>
      <c r="B200" s="19" t="s">
        <v>699</v>
      </c>
      <c r="C200" s="20" t="s">
        <v>263</v>
      </c>
      <c r="D200" s="25" t="s">
        <v>33</v>
      </c>
      <c r="E200" s="21">
        <v>0</v>
      </c>
      <c r="F200" s="17">
        <v>0.76</v>
      </c>
      <c r="G200" s="22">
        <f t="shared" si="8"/>
        <v>0.76</v>
      </c>
      <c r="H200" s="23"/>
      <c r="I200" s="24">
        <f t="shared" si="9"/>
        <v>0</v>
      </c>
    </row>
    <row r="201" spans="1:9" x14ac:dyDescent="0.25">
      <c r="A201" s="9"/>
      <c r="B201" s="19" t="s">
        <v>700</v>
      </c>
      <c r="C201" s="20" t="s">
        <v>264</v>
      </c>
      <c r="D201" s="25" t="s">
        <v>33</v>
      </c>
      <c r="E201" s="21">
        <v>0</v>
      </c>
      <c r="F201" s="17">
        <v>15.79</v>
      </c>
      <c r="G201" s="22">
        <f t="shared" si="8"/>
        <v>15.79</v>
      </c>
      <c r="H201" s="23"/>
      <c r="I201" s="24">
        <f t="shared" si="9"/>
        <v>0</v>
      </c>
    </row>
    <row r="202" spans="1:9" x14ac:dyDescent="0.25">
      <c r="A202" s="9"/>
      <c r="B202" s="19" t="s">
        <v>701</v>
      </c>
      <c r="C202" s="20" t="s">
        <v>265</v>
      </c>
      <c r="D202" s="25" t="s">
        <v>33</v>
      </c>
      <c r="E202" s="21">
        <v>0</v>
      </c>
      <c r="F202" s="17">
        <v>4.4800000000000004</v>
      </c>
      <c r="G202" s="22">
        <f t="shared" si="8"/>
        <v>4.4800000000000004</v>
      </c>
      <c r="H202" s="23"/>
      <c r="I202" s="24">
        <f t="shared" si="9"/>
        <v>0</v>
      </c>
    </row>
    <row r="203" spans="1:9" x14ac:dyDescent="0.25">
      <c r="A203" s="9"/>
      <c r="B203" s="19" t="s">
        <v>702</v>
      </c>
      <c r="C203" s="20" t="s">
        <v>1049</v>
      </c>
      <c r="D203" s="25" t="s">
        <v>33</v>
      </c>
      <c r="E203" s="21">
        <v>0</v>
      </c>
      <c r="F203" s="17">
        <v>1.5840000000000001</v>
      </c>
      <c r="G203" s="22">
        <f t="shared" si="8"/>
        <v>1.5840000000000001</v>
      </c>
      <c r="H203" s="23"/>
      <c r="I203" s="24">
        <f t="shared" si="9"/>
        <v>0</v>
      </c>
    </row>
    <row r="204" spans="1:9" x14ac:dyDescent="0.25">
      <c r="A204" s="9"/>
      <c r="B204" s="19" t="s">
        <v>703</v>
      </c>
      <c r="C204" s="20" t="s">
        <v>266</v>
      </c>
      <c r="D204" s="25" t="s">
        <v>33</v>
      </c>
      <c r="E204" s="21">
        <v>0</v>
      </c>
      <c r="F204" s="17">
        <v>0.5</v>
      </c>
      <c r="G204" s="22">
        <f t="shared" si="8"/>
        <v>0.5</v>
      </c>
      <c r="H204" s="23"/>
      <c r="I204" s="24">
        <f t="shared" si="9"/>
        <v>0</v>
      </c>
    </row>
    <row r="205" spans="1:9" x14ac:dyDescent="0.25">
      <c r="A205" s="9"/>
      <c r="B205" s="19" t="s">
        <v>704</v>
      </c>
      <c r="C205" s="20" t="s">
        <v>1050</v>
      </c>
      <c r="D205" s="25" t="s">
        <v>33</v>
      </c>
      <c r="E205" s="21">
        <v>0</v>
      </c>
      <c r="F205" s="17">
        <v>6.39</v>
      </c>
      <c r="G205" s="22">
        <f t="shared" si="8"/>
        <v>6.39</v>
      </c>
      <c r="H205" s="23"/>
      <c r="I205" s="24">
        <f t="shared" si="9"/>
        <v>0</v>
      </c>
    </row>
    <row r="206" spans="1:9" x14ac:dyDescent="0.25">
      <c r="A206" s="9"/>
      <c r="B206" s="19" t="s">
        <v>705</v>
      </c>
      <c r="C206" s="20" t="s">
        <v>267</v>
      </c>
      <c r="D206" s="25" t="s">
        <v>33</v>
      </c>
      <c r="E206" s="21">
        <v>0</v>
      </c>
      <c r="F206" s="17">
        <v>6.01</v>
      </c>
      <c r="G206" s="22">
        <f t="shared" si="8"/>
        <v>6.01</v>
      </c>
      <c r="H206" s="23"/>
      <c r="I206" s="24">
        <f t="shared" si="9"/>
        <v>0</v>
      </c>
    </row>
    <row r="207" spans="1:9" x14ac:dyDescent="0.25">
      <c r="A207" s="9"/>
      <c r="B207" s="19" t="s">
        <v>706</v>
      </c>
      <c r="C207" s="20" t="s">
        <v>1051</v>
      </c>
      <c r="D207" s="25" t="s">
        <v>33</v>
      </c>
      <c r="E207" s="21">
        <v>0</v>
      </c>
      <c r="F207" s="17">
        <v>1.26</v>
      </c>
      <c r="G207" s="22">
        <f t="shared" si="8"/>
        <v>1.26</v>
      </c>
      <c r="H207" s="23"/>
      <c r="I207" s="24">
        <f t="shared" si="9"/>
        <v>0</v>
      </c>
    </row>
    <row r="208" spans="1:9" x14ac:dyDescent="0.25">
      <c r="A208" s="9"/>
      <c r="B208" s="19" t="s">
        <v>707</v>
      </c>
      <c r="C208" s="20" t="s">
        <v>268</v>
      </c>
      <c r="D208" s="25" t="s">
        <v>33</v>
      </c>
      <c r="E208" s="21">
        <v>0</v>
      </c>
      <c r="F208" s="17">
        <v>7</v>
      </c>
      <c r="G208" s="22">
        <f t="shared" ref="G208:G271" si="10">F208*(1-$B$9)</f>
        <v>7</v>
      </c>
      <c r="H208" s="23"/>
      <c r="I208" s="24">
        <f t="shared" si="9"/>
        <v>0</v>
      </c>
    </row>
    <row r="209" spans="1:9" x14ac:dyDescent="0.25">
      <c r="A209" s="26"/>
      <c r="B209" s="19" t="s">
        <v>708</v>
      </c>
      <c r="C209" s="20" t="s">
        <v>269</v>
      </c>
      <c r="D209" s="25" t="s">
        <v>33</v>
      </c>
      <c r="E209" s="21">
        <v>0</v>
      </c>
      <c r="F209" s="17">
        <v>3.78</v>
      </c>
      <c r="G209" s="22">
        <f t="shared" si="10"/>
        <v>3.78</v>
      </c>
      <c r="H209" s="23"/>
      <c r="I209" s="24">
        <f t="shared" si="9"/>
        <v>0</v>
      </c>
    </row>
    <row r="210" spans="1:9" x14ac:dyDescent="0.25">
      <c r="A210" s="27"/>
      <c r="B210" s="19" t="s">
        <v>709</v>
      </c>
      <c r="C210" s="20" t="s">
        <v>1052</v>
      </c>
      <c r="D210" s="25" t="s">
        <v>33</v>
      </c>
      <c r="E210" s="21">
        <v>0</v>
      </c>
      <c r="F210" s="17">
        <v>0.49</v>
      </c>
      <c r="G210" s="22">
        <f t="shared" si="10"/>
        <v>0.49</v>
      </c>
      <c r="H210" s="23"/>
      <c r="I210" s="24">
        <f t="shared" si="9"/>
        <v>0</v>
      </c>
    </row>
    <row r="211" spans="1:9" x14ac:dyDescent="0.25">
      <c r="A211" s="27"/>
      <c r="B211" s="19" t="s">
        <v>710</v>
      </c>
      <c r="C211" s="20" t="s">
        <v>1053</v>
      </c>
      <c r="D211" s="25" t="s">
        <v>33</v>
      </c>
      <c r="E211" s="21">
        <v>0</v>
      </c>
      <c r="F211" s="17">
        <v>0.91</v>
      </c>
      <c r="G211" s="22">
        <f t="shared" si="10"/>
        <v>0.91</v>
      </c>
      <c r="H211" s="23"/>
      <c r="I211" s="24">
        <f t="shared" si="9"/>
        <v>0</v>
      </c>
    </row>
    <row r="212" spans="1:9" x14ac:dyDescent="0.25">
      <c r="A212" s="27"/>
      <c r="B212" s="19" t="s">
        <v>711</v>
      </c>
      <c r="C212" s="20" t="s">
        <v>270</v>
      </c>
      <c r="D212" s="25" t="s">
        <v>33</v>
      </c>
      <c r="E212" s="21">
        <v>0</v>
      </c>
      <c r="F212" s="17">
        <v>0.37</v>
      </c>
      <c r="G212" s="22">
        <f t="shared" si="10"/>
        <v>0.37</v>
      </c>
      <c r="H212" s="23"/>
      <c r="I212" s="24">
        <f t="shared" si="9"/>
        <v>0</v>
      </c>
    </row>
    <row r="213" spans="1:9" x14ac:dyDescent="0.25">
      <c r="A213" s="27"/>
      <c r="B213" s="19" t="s">
        <v>712</v>
      </c>
      <c r="C213" s="20" t="s">
        <v>271</v>
      </c>
      <c r="D213" s="25" t="s">
        <v>33</v>
      </c>
      <c r="E213" s="21">
        <v>0</v>
      </c>
      <c r="F213" s="17">
        <v>11.16</v>
      </c>
      <c r="G213" s="22">
        <f t="shared" si="10"/>
        <v>11.16</v>
      </c>
      <c r="H213" s="23"/>
      <c r="I213" s="24">
        <f t="shared" si="9"/>
        <v>0</v>
      </c>
    </row>
    <row r="214" spans="1:9" x14ac:dyDescent="0.25">
      <c r="A214" s="27"/>
      <c r="B214" s="19" t="s">
        <v>713</v>
      </c>
      <c r="C214" s="20" t="s">
        <v>272</v>
      </c>
      <c r="D214" s="25" t="s">
        <v>33</v>
      </c>
      <c r="E214" s="21">
        <v>0</v>
      </c>
      <c r="F214" s="17">
        <v>3.88</v>
      </c>
      <c r="G214" s="22">
        <f t="shared" si="10"/>
        <v>3.88</v>
      </c>
      <c r="H214" s="23"/>
      <c r="I214" s="24">
        <f t="shared" si="9"/>
        <v>0</v>
      </c>
    </row>
    <row r="215" spans="1:9" x14ac:dyDescent="0.25">
      <c r="A215" s="27"/>
      <c r="B215" s="19" t="s">
        <v>714</v>
      </c>
      <c r="C215" s="20" t="s">
        <v>273</v>
      </c>
      <c r="D215" s="25" t="s">
        <v>33</v>
      </c>
      <c r="E215" s="21">
        <v>0</v>
      </c>
      <c r="F215" s="17">
        <v>37.56</v>
      </c>
      <c r="G215" s="22">
        <f t="shared" si="10"/>
        <v>37.56</v>
      </c>
      <c r="H215" s="23"/>
      <c r="I215" s="24">
        <f t="shared" si="9"/>
        <v>0</v>
      </c>
    </row>
    <row r="216" spans="1:9" x14ac:dyDescent="0.25">
      <c r="A216" s="27"/>
      <c r="B216" s="19" t="s">
        <v>715</v>
      </c>
      <c r="C216" s="20" t="s">
        <v>274</v>
      </c>
      <c r="D216" s="25" t="s">
        <v>33</v>
      </c>
      <c r="E216" s="21">
        <v>0</v>
      </c>
      <c r="F216" s="17">
        <v>1.33</v>
      </c>
      <c r="G216" s="22">
        <f t="shared" si="10"/>
        <v>1.33</v>
      </c>
      <c r="H216" s="23"/>
      <c r="I216" s="24">
        <f t="shared" si="9"/>
        <v>0</v>
      </c>
    </row>
    <row r="217" spans="1:9" x14ac:dyDescent="0.25">
      <c r="A217" s="27"/>
      <c r="B217" s="19" t="s">
        <v>716</v>
      </c>
      <c r="C217" s="20" t="s">
        <v>275</v>
      </c>
      <c r="D217" s="25" t="s">
        <v>33</v>
      </c>
      <c r="E217" s="21">
        <v>0</v>
      </c>
      <c r="F217" s="17">
        <v>0.56999999999999995</v>
      </c>
      <c r="G217" s="22">
        <f t="shared" si="10"/>
        <v>0.56999999999999995</v>
      </c>
      <c r="H217" s="23"/>
      <c r="I217" s="24">
        <f t="shared" si="9"/>
        <v>0</v>
      </c>
    </row>
    <row r="218" spans="1:9" x14ac:dyDescent="0.25">
      <c r="A218" s="27"/>
      <c r="B218" s="19" t="s">
        <v>717</v>
      </c>
      <c r="C218" s="20" t="s">
        <v>276</v>
      </c>
      <c r="D218" s="25" t="s">
        <v>33</v>
      </c>
      <c r="E218" s="21">
        <v>0</v>
      </c>
      <c r="F218" s="17">
        <v>12.92</v>
      </c>
      <c r="G218" s="22">
        <f t="shared" si="10"/>
        <v>12.92</v>
      </c>
      <c r="H218" s="23"/>
      <c r="I218" s="24">
        <f t="shared" si="9"/>
        <v>0</v>
      </c>
    </row>
    <row r="219" spans="1:9" x14ac:dyDescent="0.25">
      <c r="A219" s="27"/>
      <c r="B219" s="19" t="s">
        <v>718</v>
      </c>
      <c r="C219" s="20" t="s">
        <v>277</v>
      </c>
      <c r="D219" s="25" t="s">
        <v>33</v>
      </c>
      <c r="E219" s="21">
        <v>0</v>
      </c>
      <c r="F219" s="17">
        <v>14.92</v>
      </c>
      <c r="G219" s="22">
        <f t="shared" si="10"/>
        <v>14.92</v>
      </c>
      <c r="H219" s="23"/>
      <c r="I219" s="24">
        <f t="shared" si="9"/>
        <v>0</v>
      </c>
    </row>
    <row r="220" spans="1:9" x14ac:dyDescent="0.25">
      <c r="A220" s="27"/>
      <c r="B220" s="19" t="s">
        <v>719</v>
      </c>
      <c r="C220" s="20" t="s">
        <v>278</v>
      </c>
      <c r="D220" s="25" t="s">
        <v>33</v>
      </c>
      <c r="E220" s="21">
        <v>0</v>
      </c>
      <c r="F220" s="17">
        <v>1.49</v>
      </c>
      <c r="G220" s="22">
        <f t="shared" si="10"/>
        <v>1.49</v>
      </c>
      <c r="H220" s="23"/>
      <c r="I220" s="24">
        <f t="shared" si="9"/>
        <v>0</v>
      </c>
    </row>
    <row r="221" spans="1:9" x14ac:dyDescent="0.25">
      <c r="A221" s="27"/>
      <c r="B221" s="19" t="s">
        <v>720</v>
      </c>
      <c r="C221" s="20" t="s">
        <v>1054</v>
      </c>
      <c r="D221" s="25" t="s">
        <v>33</v>
      </c>
      <c r="E221" s="21">
        <v>0</v>
      </c>
      <c r="F221" s="17">
        <v>2.4359999999999995</v>
      </c>
      <c r="G221" s="22">
        <f t="shared" si="10"/>
        <v>2.4359999999999995</v>
      </c>
      <c r="H221" s="23"/>
      <c r="I221" s="24">
        <f t="shared" si="9"/>
        <v>0</v>
      </c>
    </row>
    <row r="222" spans="1:9" x14ac:dyDescent="0.25">
      <c r="A222" s="27"/>
      <c r="B222" s="19" t="s">
        <v>721</v>
      </c>
      <c r="C222" s="20" t="s">
        <v>279</v>
      </c>
      <c r="D222" s="25" t="s">
        <v>33</v>
      </c>
      <c r="E222" s="21">
        <v>0</v>
      </c>
      <c r="F222" s="17">
        <v>8.4700000000000006</v>
      </c>
      <c r="G222" s="22">
        <f t="shared" si="10"/>
        <v>8.4700000000000006</v>
      </c>
      <c r="H222" s="23"/>
      <c r="I222" s="24">
        <f t="shared" si="9"/>
        <v>0</v>
      </c>
    </row>
    <row r="223" spans="1:9" x14ac:dyDescent="0.25">
      <c r="B223" s="19" t="s">
        <v>722</v>
      </c>
      <c r="C223" s="20" t="s">
        <v>280</v>
      </c>
      <c r="D223" s="25" t="s">
        <v>33</v>
      </c>
      <c r="E223" s="21">
        <v>0</v>
      </c>
      <c r="F223" s="17">
        <v>3.3119999999999998</v>
      </c>
      <c r="G223" s="22">
        <f t="shared" si="10"/>
        <v>3.3119999999999998</v>
      </c>
      <c r="H223" s="23"/>
      <c r="I223" s="24">
        <f t="shared" si="9"/>
        <v>0</v>
      </c>
    </row>
    <row r="224" spans="1:9" x14ac:dyDescent="0.25">
      <c r="B224" s="19" t="s">
        <v>723</v>
      </c>
      <c r="C224" s="20" t="s">
        <v>281</v>
      </c>
      <c r="D224" s="25" t="s">
        <v>33</v>
      </c>
      <c r="E224" s="21">
        <v>0</v>
      </c>
      <c r="F224" s="17">
        <v>0.63</v>
      </c>
      <c r="G224" s="22">
        <f t="shared" si="10"/>
        <v>0.63</v>
      </c>
      <c r="H224" s="23"/>
      <c r="I224" s="24">
        <f t="shared" si="9"/>
        <v>0</v>
      </c>
    </row>
    <row r="225" spans="2:9" x14ac:dyDescent="0.25">
      <c r="B225" s="19" t="s">
        <v>724</v>
      </c>
      <c r="C225" s="20" t="s">
        <v>282</v>
      </c>
      <c r="D225" s="25" t="s">
        <v>33</v>
      </c>
      <c r="E225" s="21">
        <v>0</v>
      </c>
      <c r="F225" s="17">
        <v>0.38</v>
      </c>
      <c r="G225" s="22">
        <f t="shared" si="10"/>
        <v>0.38</v>
      </c>
      <c r="H225" s="23"/>
      <c r="I225" s="24">
        <f t="shared" si="9"/>
        <v>0</v>
      </c>
    </row>
    <row r="226" spans="2:9" x14ac:dyDescent="0.25">
      <c r="B226" s="19" t="s">
        <v>725</v>
      </c>
      <c r="C226" s="20" t="s">
        <v>283</v>
      </c>
      <c r="D226" s="25" t="s">
        <v>33</v>
      </c>
      <c r="E226" s="21">
        <v>0</v>
      </c>
      <c r="F226" s="17">
        <v>11.052000000000001</v>
      </c>
      <c r="G226" s="22">
        <f t="shared" si="10"/>
        <v>11.052000000000001</v>
      </c>
      <c r="H226" s="23"/>
      <c r="I226" s="24">
        <f t="shared" ref="I226:I289" si="11">ROUND(E226*H226,2)</f>
        <v>0</v>
      </c>
    </row>
    <row r="227" spans="2:9" x14ac:dyDescent="0.25">
      <c r="B227" s="19" t="s">
        <v>726</v>
      </c>
      <c r="C227" s="20" t="s">
        <v>284</v>
      </c>
      <c r="D227" s="25" t="s">
        <v>33</v>
      </c>
      <c r="E227" s="21">
        <v>0</v>
      </c>
      <c r="F227" s="17">
        <v>0.49</v>
      </c>
      <c r="G227" s="22">
        <f t="shared" si="10"/>
        <v>0.49</v>
      </c>
      <c r="H227" s="23"/>
      <c r="I227" s="24">
        <f t="shared" si="11"/>
        <v>0</v>
      </c>
    </row>
    <row r="228" spans="2:9" x14ac:dyDescent="0.25">
      <c r="B228" s="19" t="s">
        <v>727</v>
      </c>
      <c r="C228" s="20" t="s">
        <v>285</v>
      </c>
      <c r="D228" s="25" t="s">
        <v>33</v>
      </c>
      <c r="E228" s="21">
        <v>0</v>
      </c>
      <c r="F228" s="17">
        <v>3.1559999999999997</v>
      </c>
      <c r="G228" s="22">
        <f t="shared" si="10"/>
        <v>3.1559999999999997</v>
      </c>
      <c r="H228" s="23"/>
      <c r="I228" s="24">
        <f t="shared" si="11"/>
        <v>0</v>
      </c>
    </row>
    <row r="229" spans="2:9" x14ac:dyDescent="0.25">
      <c r="B229" s="19" t="s">
        <v>728</v>
      </c>
      <c r="C229" s="20" t="s">
        <v>286</v>
      </c>
      <c r="D229" s="25" t="s">
        <v>33</v>
      </c>
      <c r="E229" s="21">
        <v>0</v>
      </c>
      <c r="F229" s="17">
        <v>6.3</v>
      </c>
      <c r="G229" s="22">
        <f t="shared" si="10"/>
        <v>6.3</v>
      </c>
      <c r="H229" s="23"/>
      <c r="I229" s="24">
        <f t="shared" si="11"/>
        <v>0</v>
      </c>
    </row>
    <row r="230" spans="2:9" x14ac:dyDescent="0.25">
      <c r="B230" s="19" t="s">
        <v>729</v>
      </c>
      <c r="C230" s="20" t="s">
        <v>287</v>
      </c>
      <c r="D230" s="25" t="s">
        <v>33</v>
      </c>
      <c r="E230" s="21">
        <v>0</v>
      </c>
      <c r="F230" s="17">
        <v>2.83</v>
      </c>
      <c r="G230" s="22">
        <f t="shared" si="10"/>
        <v>2.83</v>
      </c>
      <c r="H230" s="23"/>
      <c r="I230" s="24">
        <f t="shared" si="11"/>
        <v>0</v>
      </c>
    </row>
    <row r="231" spans="2:9" x14ac:dyDescent="0.25">
      <c r="B231" s="19" t="s">
        <v>730</v>
      </c>
      <c r="C231" s="20" t="s">
        <v>1055</v>
      </c>
      <c r="D231" s="25" t="s">
        <v>33</v>
      </c>
      <c r="E231" s="21">
        <v>0</v>
      </c>
      <c r="F231" s="17">
        <v>5.556</v>
      </c>
      <c r="G231" s="22">
        <f t="shared" si="10"/>
        <v>5.556</v>
      </c>
      <c r="H231" s="23"/>
      <c r="I231" s="24">
        <f t="shared" si="11"/>
        <v>0</v>
      </c>
    </row>
    <row r="232" spans="2:9" x14ac:dyDescent="0.25">
      <c r="B232" s="19" t="s">
        <v>731</v>
      </c>
      <c r="C232" s="20" t="s">
        <v>288</v>
      </c>
      <c r="D232" s="25" t="s">
        <v>33</v>
      </c>
      <c r="E232" s="21">
        <v>0</v>
      </c>
      <c r="F232" s="17">
        <v>6.43</v>
      </c>
      <c r="G232" s="22">
        <f t="shared" si="10"/>
        <v>6.43</v>
      </c>
      <c r="H232" s="23"/>
      <c r="I232" s="24">
        <f t="shared" si="11"/>
        <v>0</v>
      </c>
    </row>
    <row r="233" spans="2:9" x14ac:dyDescent="0.25">
      <c r="B233" s="19" t="s">
        <v>732</v>
      </c>
      <c r="C233" s="20" t="s">
        <v>289</v>
      </c>
      <c r="D233" s="25" t="s">
        <v>33</v>
      </c>
      <c r="E233" s="21">
        <v>0</v>
      </c>
      <c r="F233" s="17">
        <v>6.22</v>
      </c>
      <c r="G233" s="22">
        <f t="shared" si="10"/>
        <v>6.22</v>
      </c>
      <c r="H233" s="23"/>
      <c r="I233" s="24">
        <f t="shared" si="11"/>
        <v>0</v>
      </c>
    </row>
    <row r="234" spans="2:9" x14ac:dyDescent="0.25">
      <c r="B234" s="19" t="s">
        <v>733</v>
      </c>
      <c r="C234" s="20" t="s">
        <v>290</v>
      </c>
      <c r="D234" s="25" t="s">
        <v>33</v>
      </c>
      <c r="E234" s="21">
        <v>0</v>
      </c>
      <c r="F234" s="17">
        <v>6.57</v>
      </c>
      <c r="G234" s="22">
        <f t="shared" si="10"/>
        <v>6.57</v>
      </c>
      <c r="H234" s="23"/>
      <c r="I234" s="24">
        <f t="shared" si="11"/>
        <v>0</v>
      </c>
    </row>
    <row r="235" spans="2:9" x14ac:dyDescent="0.25">
      <c r="B235" s="19" t="s">
        <v>734</v>
      </c>
      <c r="C235" s="20" t="s">
        <v>291</v>
      </c>
      <c r="D235" s="25" t="s">
        <v>33</v>
      </c>
      <c r="E235" s="21">
        <v>0</v>
      </c>
      <c r="F235" s="17">
        <v>57.02</v>
      </c>
      <c r="G235" s="22">
        <f t="shared" si="10"/>
        <v>57.02</v>
      </c>
      <c r="H235" s="23"/>
      <c r="I235" s="24">
        <f t="shared" si="11"/>
        <v>0</v>
      </c>
    </row>
    <row r="236" spans="2:9" x14ac:dyDescent="0.25">
      <c r="B236" s="19" t="s">
        <v>735</v>
      </c>
      <c r="C236" s="20" t="s">
        <v>292</v>
      </c>
      <c r="D236" s="25" t="s">
        <v>33</v>
      </c>
      <c r="E236" s="21">
        <v>0</v>
      </c>
      <c r="F236" s="17">
        <v>71.819999999999993</v>
      </c>
      <c r="G236" s="22">
        <f t="shared" si="10"/>
        <v>71.819999999999993</v>
      </c>
      <c r="H236" s="23"/>
      <c r="I236" s="24">
        <f t="shared" si="11"/>
        <v>0</v>
      </c>
    </row>
    <row r="237" spans="2:9" x14ac:dyDescent="0.25">
      <c r="B237" s="19" t="s">
        <v>736</v>
      </c>
      <c r="C237" s="20" t="s">
        <v>293</v>
      </c>
      <c r="D237" s="25" t="s">
        <v>33</v>
      </c>
      <c r="E237" s="21">
        <v>0</v>
      </c>
      <c r="F237" s="17">
        <v>6.75</v>
      </c>
      <c r="G237" s="22">
        <f t="shared" si="10"/>
        <v>6.75</v>
      </c>
      <c r="H237" s="23"/>
      <c r="I237" s="24">
        <f t="shared" si="11"/>
        <v>0</v>
      </c>
    </row>
    <row r="238" spans="2:9" x14ac:dyDescent="0.25">
      <c r="B238" s="19" t="s">
        <v>737</v>
      </c>
      <c r="C238" s="20" t="s">
        <v>294</v>
      </c>
      <c r="D238" s="28"/>
      <c r="E238" s="21">
        <v>0</v>
      </c>
      <c r="F238" s="17">
        <v>7.74</v>
      </c>
      <c r="G238" s="22">
        <f t="shared" si="10"/>
        <v>7.74</v>
      </c>
      <c r="H238" s="23"/>
      <c r="I238" s="24">
        <f t="shared" si="11"/>
        <v>0</v>
      </c>
    </row>
    <row r="239" spans="2:9" x14ac:dyDescent="0.25">
      <c r="B239" s="19" t="s">
        <v>738</v>
      </c>
      <c r="C239" s="20" t="s">
        <v>295</v>
      </c>
      <c r="D239" s="25" t="s">
        <v>33</v>
      </c>
      <c r="E239" s="21">
        <v>0</v>
      </c>
      <c r="F239" s="17">
        <v>8.1300000000000008</v>
      </c>
      <c r="G239" s="22">
        <f t="shared" si="10"/>
        <v>8.1300000000000008</v>
      </c>
      <c r="H239" s="23"/>
      <c r="I239" s="24">
        <f t="shared" si="11"/>
        <v>0</v>
      </c>
    </row>
    <row r="240" spans="2:9" x14ac:dyDescent="0.25">
      <c r="B240" s="19" t="s">
        <v>739</v>
      </c>
      <c r="C240" s="20" t="s">
        <v>296</v>
      </c>
      <c r="D240" s="25" t="s">
        <v>33</v>
      </c>
      <c r="E240" s="21">
        <v>0</v>
      </c>
      <c r="F240" s="17">
        <v>1.6</v>
      </c>
      <c r="G240" s="22">
        <f t="shared" si="10"/>
        <v>1.6</v>
      </c>
      <c r="H240" s="23"/>
      <c r="I240" s="24">
        <f t="shared" si="11"/>
        <v>0</v>
      </c>
    </row>
    <row r="241" spans="2:9" x14ac:dyDescent="0.25">
      <c r="B241" s="19" t="s">
        <v>740</v>
      </c>
      <c r="C241" s="20" t="s">
        <v>297</v>
      </c>
      <c r="D241" s="25" t="s">
        <v>33</v>
      </c>
      <c r="E241" s="21">
        <v>0</v>
      </c>
      <c r="F241" s="17">
        <v>3.01</v>
      </c>
      <c r="G241" s="22">
        <f t="shared" si="10"/>
        <v>3.01</v>
      </c>
      <c r="H241" s="23"/>
      <c r="I241" s="24">
        <f t="shared" si="11"/>
        <v>0</v>
      </c>
    </row>
    <row r="242" spans="2:9" x14ac:dyDescent="0.25">
      <c r="B242" s="19" t="s">
        <v>741</v>
      </c>
      <c r="C242" s="20" t="s">
        <v>1056</v>
      </c>
      <c r="D242" s="25" t="s">
        <v>33</v>
      </c>
      <c r="E242" s="21">
        <v>0</v>
      </c>
      <c r="F242" s="17">
        <v>75.599999999999994</v>
      </c>
      <c r="G242" s="22">
        <f t="shared" si="10"/>
        <v>75.599999999999994</v>
      </c>
      <c r="H242" s="23"/>
      <c r="I242" s="24">
        <f t="shared" si="11"/>
        <v>0</v>
      </c>
    </row>
    <row r="243" spans="2:9" x14ac:dyDescent="0.25">
      <c r="B243" s="19" t="s">
        <v>742</v>
      </c>
      <c r="C243" s="20" t="s">
        <v>298</v>
      </c>
      <c r="D243" s="25" t="s">
        <v>33</v>
      </c>
      <c r="E243" s="21">
        <v>0</v>
      </c>
      <c r="F243" s="17">
        <v>132.30000000000001</v>
      </c>
      <c r="G243" s="22">
        <f t="shared" si="10"/>
        <v>132.30000000000001</v>
      </c>
      <c r="H243" s="23"/>
      <c r="I243" s="24">
        <f t="shared" si="11"/>
        <v>0</v>
      </c>
    </row>
    <row r="244" spans="2:9" x14ac:dyDescent="0.25">
      <c r="B244" s="19" t="s">
        <v>743</v>
      </c>
      <c r="C244" s="20" t="s">
        <v>299</v>
      </c>
      <c r="D244" s="25" t="s">
        <v>33</v>
      </c>
      <c r="E244" s="21">
        <v>0</v>
      </c>
      <c r="F244" s="17">
        <v>59.08</v>
      </c>
      <c r="G244" s="22">
        <f t="shared" si="10"/>
        <v>59.08</v>
      </c>
      <c r="H244" s="23"/>
      <c r="I244" s="24">
        <f t="shared" si="11"/>
        <v>0</v>
      </c>
    </row>
    <row r="245" spans="2:9" x14ac:dyDescent="0.25">
      <c r="B245" s="19" t="s">
        <v>744</v>
      </c>
      <c r="C245" s="20" t="s">
        <v>300</v>
      </c>
      <c r="D245" s="25" t="s">
        <v>33</v>
      </c>
      <c r="E245" s="21">
        <v>0</v>
      </c>
      <c r="F245" s="17">
        <v>1.53</v>
      </c>
      <c r="G245" s="22">
        <f t="shared" si="10"/>
        <v>1.53</v>
      </c>
      <c r="H245" s="23"/>
      <c r="I245" s="24">
        <f t="shared" si="11"/>
        <v>0</v>
      </c>
    </row>
    <row r="246" spans="2:9" x14ac:dyDescent="0.25">
      <c r="B246" s="19" t="s">
        <v>745</v>
      </c>
      <c r="C246" s="20" t="s">
        <v>301</v>
      </c>
      <c r="D246" s="25" t="s">
        <v>33</v>
      </c>
      <c r="E246" s="21">
        <v>0</v>
      </c>
      <c r="F246" s="17">
        <v>570.78</v>
      </c>
      <c r="G246" s="22">
        <f t="shared" si="10"/>
        <v>570.78</v>
      </c>
      <c r="H246" s="23"/>
      <c r="I246" s="24">
        <f t="shared" si="11"/>
        <v>0</v>
      </c>
    </row>
    <row r="247" spans="2:9" ht="22.5" x14ac:dyDescent="0.25">
      <c r="B247" s="19" t="s">
        <v>746</v>
      </c>
      <c r="C247" s="20" t="s">
        <v>302</v>
      </c>
      <c r="D247" s="25" t="s">
        <v>33</v>
      </c>
      <c r="E247" s="21">
        <v>0</v>
      </c>
      <c r="F247" s="17">
        <v>50.5</v>
      </c>
      <c r="G247" s="22">
        <f t="shared" si="10"/>
        <v>50.5</v>
      </c>
      <c r="H247" s="23"/>
      <c r="I247" s="24">
        <f t="shared" si="11"/>
        <v>0</v>
      </c>
    </row>
    <row r="248" spans="2:9" ht="22.5" x14ac:dyDescent="0.25">
      <c r="B248" s="19" t="s">
        <v>747</v>
      </c>
      <c r="C248" s="20" t="s">
        <v>303</v>
      </c>
      <c r="D248" s="25" t="s">
        <v>33</v>
      </c>
      <c r="E248" s="21">
        <v>0</v>
      </c>
      <c r="F248" s="17">
        <v>72.09</v>
      </c>
      <c r="G248" s="22">
        <f t="shared" si="10"/>
        <v>72.09</v>
      </c>
      <c r="H248" s="23"/>
      <c r="I248" s="24">
        <f t="shared" si="11"/>
        <v>0</v>
      </c>
    </row>
    <row r="249" spans="2:9" x14ac:dyDescent="0.25">
      <c r="B249" s="19" t="s">
        <v>748</v>
      </c>
      <c r="C249" s="20" t="s">
        <v>1057</v>
      </c>
      <c r="D249" s="25" t="s">
        <v>33</v>
      </c>
      <c r="E249" s="21">
        <v>0</v>
      </c>
      <c r="F249" s="17">
        <v>245.7</v>
      </c>
      <c r="G249" s="22">
        <f t="shared" si="10"/>
        <v>245.7</v>
      </c>
      <c r="H249" s="23"/>
      <c r="I249" s="24">
        <f t="shared" si="11"/>
        <v>0</v>
      </c>
    </row>
    <row r="250" spans="2:9" x14ac:dyDescent="0.25">
      <c r="B250" s="19" t="s">
        <v>749</v>
      </c>
      <c r="C250" s="20" t="s">
        <v>1058</v>
      </c>
      <c r="D250" s="25" t="s">
        <v>33</v>
      </c>
      <c r="E250" s="21">
        <v>0</v>
      </c>
      <c r="F250" s="17">
        <v>76.44</v>
      </c>
      <c r="G250" s="22">
        <f t="shared" si="10"/>
        <v>76.44</v>
      </c>
      <c r="H250" s="23"/>
      <c r="I250" s="24">
        <f t="shared" si="11"/>
        <v>0</v>
      </c>
    </row>
    <row r="251" spans="2:9" x14ac:dyDescent="0.25">
      <c r="B251" s="19" t="s">
        <v>750</v>
      </c>
      <c r="C251" s="20" t="s">
        <v>304</v>
      </c>
      <c r="D251" s="25" t="s">
        <v>33</v>
      </c>
      <c r="E251" s="21">
        <v>0</v>
      </c>
      <c r="F251" s="17">
        <v>62.3</v>
      </c>
      <c r="G251" s="22">
        <f t="shared" si="10"/>
        <v>62.3</v>
      </c>
      <c r="H251" s="23"/>
      <c r="I251" s="24">
        <f t="shared" si="11"/>
        <v>0</v>
      </c>
    </row>
    <row r="252" spans="2:9" x14ac:dyDescent="0.25">
      <c r="B252" s="19" t="s">
        <v>751</v>
      </c>
      <c r="C252" s="20" t="s">
        <v>305</v>
      </c>
      <c r="D252" s="25" t="s">
        <v>33</v>
      </c>
      <c r="E252" s="21">
        <v>0</v>
      </c>
      <c r="F252" s="17">
        <v>274.75</v>
      </c>
      <c r="G252" s="22">
        <f t="shared" si="10"/>
        <v>274.75</v>
      </c>
      <c r="H252" s="23"/>
      <c r="I252" s="24">
        <f t="shared" si="11"/>
        <v>0</v>
      </c>
    </row>
    <row r="253" spans="2:9" x14ac:dyDescent="0.25">
      <c r="B253" s="19" t="s">
        <v>752</v>
      </c>
      <c r="C253" s="20" t="s">
        <v>306</v>
      </c>
      <c r="D253" s="25" t="s">
        <v>33</v>
      </c>
      <c r="E253" s="21">
        <v>0</v>
      </c>
      <c r="F253" s="17">
        <v>209.79</v>
      </c>
      <c r="G253" s="22">
        <f t="shared" si="10"/>
        <v>209.79</v>
      </c>
      <c r="H253" s="23"/>
      <c r="I253" s="24">
        <f t="shared" si="11"/>
        <v>0</v>
      </c>
    </row>
    <row r="254" spans="2:9" x14ac:dyDescent="0.25">
      <c r="B254" s="19" t="s">
        <v>753</v>
      </c>
      <c r="C254" s="20" t="s">
        <v>307</v>
      </c>
      <c r="D254" s="25" t="s">
        <v>33</v>
      </c>
      <c r="E254" s="21">
        <v>0</v>
      </c>
      <c r="F254" s="17">
        <v>41.86</v>
      </c>
      <c r="G254" s="22">
        <f t="shared" si="10"/>
        <v>41.86</v>
      </c>
      <c r="H254" s="23"/>
      <c r="I254" s="24">
        <f t="shared" si="11"/>
        <v>0</v>
      </c>
    </row>
    <row r="255" spans="2:9" x14ac:dyDescent="0.25">
      <c r="B255" s="19" t="s">
        <v>754</v>
      </c>
      <c r="C255" s="20" t="s">
        <v>308</v>
      </c>
      <c r="D255" s="28"/>
      <c r="E255" s="21">
        <v>0</v>
      </c>
      <c r="F255" s="17">
        <v>28.57</v>
      </c>
      <c r="G255" s="22">
        <f t="shared" si="10"/>
        <v>28.57</v>
      </c>
      <c r="H255" s="23"/>
      <c r="I255" s="24">
        <f t="shared" si="11"/>
        <v>0</v>
      </c>
    </row>
    <row r="256" spans="2:9" x14ac:dyDescent="0.25">
      <c r="B256" s="19" t="s">
        <v>755</v>
      </c>
      <c r="C256" s="20" t="s">
        <v>309</v>
      </c>
      <c r="D256" s="25" t="s">
        <v>33</v>
      </c>
      <c r="E256" s="21">
        <v>0</v>
      </c>
      <c r="F256" s="17">
        <v>24.5</v>
      </c>
      <c r="G256" s="22">
        <f t="shared" si="10"/>
        <v>24.5</v>
      </c>
      <c r="H256" s="23"/>
      <c r="I256" s="24">
        <f t="shared" si="11"/>
        <v>0</v>
      </c>
    </row>
    <row r="257" spans="2:9" x14ac:dyDescent="0.25">
      <c r="B257" s="19" t="s">
        <v>756</v>
      </c>
      <c r="C257" s="20" t="s">
        <v>310</v>
      </c>
      <c r="D257" s="25" t="s">
        <v>33</v>
      </c>
      <c r="E257" s="21">
        <v>0</v>
      </c>
      <c r="F257" s="17">
        <v>583.25</v>
      </c>
      <c r="G257" s="22">
        <f t="shared" si="10"/>
        <v>583.25</v>
      </c>
      <c r="H257" s="23"/>
      <c r="I257" s="24">
        <f t="shared" si="11"/>
        <v>0</v>
      </c>
    </row>
    <row r="258" spans="2:9" x14ac:dyDescent="0.25">
      <c r="B258" s="19" t="s">
        <v>757</v>
      </c>
      <c r="C258" s="20" t="s">
        <v>311</v>
      </c>
      <c r="D258" s="25" t="s">
        <v>33</v>
      </c>
      <c r="E258" s="21">
        <v>0</v>
      </c>
      <c r="F258" s="17">
        <v>17.21</v>
      </c>
      <c r="G258" s="22">
        <f t="shared" si="10"/>
        <v>17.21</v>
      </c>
      <c r="H258" s="23"/>
      <c r="I258" s="24">
        <f t="shared" si="11"/>
        <v>0</v>
      </c>
    </row>
    <row r="259" spans="2:9" x14ac:dyDescent="0.25">
      <c r="B259" s="19" t="s">
        <v>758</v>
      </c>
      <c r="C259" s="20" t="s">
        <v>312</v>
      </c>
      <c r="D259" s="25" t="s">
        <v>33</v>
      </c>
      <c r="E259" s="21">
        <v>0</v>
      </c>
      <c r="F259" s="17">
        <v>29.04</v>
      </c>
      <c r="G259" s="22">
        <f t="shared" si="10"/>
        <v>29.04</v>
      </c>
      <c r="H259" s="23"/>
      <c r="I259" s="24">
        <f t="shared" si="11"/>
        <v>0</v>
      </c>
    </row>
    <row r="260" spans="2:9" x14ac:dyDescent="0.25">
      <c r="B260" s="19" t="s">
        <v>759</v>
      </c>
      <c r="C260" s="20" t="s">
        <v>313</v>
      </c>
      <c r="D260" s="25" t="s">
        <v>33</v>
      </c>
      <c r="E260" s="21">
        <v>0</v>
      </c>
      <c r="F260" s="17">
        <v>232.2</v>
      </c>
      <c r="G260" s="22">
        <f t="shared" si="10"/>
        <v>232.2</v>
      </c>
      <c r="H260" s="23"/>
      <c r="I260" s="24">
        <f t="shared" si="11"/>
        <v>0</v>
      </c>
    </row>
    <row r="261" spans="2:9" x14ac:dyDescent="0.25">
      <c r="B261" s="19" t="s">
        <v>760</v>
      </c>
      <c r="C261" s="20" t="s">
        <v>314</v>
      </c>
      <c r="D261" s="25" t="s">
        <v>33</v>
      </c>
      <c r="E261" s="21">
        <v>0</v>
      </c>
      <c r="F261" s="17">
        <v>0.22</v>
      </c>
      <c r="G261" s="22">
        <f t="shared" si="10"/>
        <v>0.22</v>
      </c>
      <c r="H261" s="23"/>
      <c r="I261" s="24">
        <f t="shared" si="11"/>
        <v>0</v>
      </c>
    </row>
    <row r="262" spans="2:9" x14ac:dyDescent="0.25">
      <c r="B262" s="19" t="s">
        <v>761</v>
      </c>
      <c r="C262" s="20" t="s">
        <v>315</v>
      </c>
      <c r="D262" s="25" t="s">
        <v>33</v>
      </c>
      <c r="E262" s="21">
        <v>0</v>
      </c>
      <c r="F262" s="17">
        <v>460.25</v>
      </c>
      <c r="G262" s="22">
        <f t="shared" si="10"/>
        <v>460.25</v>
      </c>
      <c r="H262" s="23"/>
      <c r="I262" s="24">
        <f t="shared" si="11"/>
        <v>0</v>
      </c>
    </row>
    <row r="263" spans="2:9" x14ac:dyDescent="0.25">
      <c r="B263" s="19" t="s">
        <v>762</v>
      </c>
      <c r="C263" s="20" t="s">
        <v>316</v>
      </c>
      <c r="D263" s="25" t="s">
        <v>33</v>
      </c>
      <c r="E263" s="21">
        <v>0</v>
      </c>
      <c r="F263" s="17">
        <v>135.06</v>
      </c>
      <c r="G263" s="22">
        <f t="shared" si="10"/>
        <v>135.06</v>
      </c>
      <c r="H263" s="23"/>
      <c r="I263" s="24">
        <f t="shared" si="11"/>
        <v>0</v>
      </c>
    </row>
    <row r="264" spans="2:9" x14ac:dyDescent="0.25">
      <c r="B264" s="19" t="s">
        <v>763</v>
      </c>
      <c r="C264" s="20" t="s">
        <v>317</v>
      </c>
      <c r="D264" s="25" t="s">
        <v>33</v>
      </c>
      <c r="E264" s="21">
        <v>0</v>
      </c>
      <c r="F264" s="17">
        <v>558.6</v>
      </c>
      <c r="G264" s="22">
        <f t="shared" si="10"/>
        <v>558.6</v>
      </c>
      <c r="H264" s="23"/>
      <c r="I264" s="24">
        <f t="shared" si="11"/>
        <v>0</v>
      </c>
    </row>
    <row r="265" spans="2:9" x14ac:dyDescent="0.25">
      <c r="B265" s="19" t="s">
        <v>764</v>
      </c>
      <c r="C265" s="20" t="s">
        <v>1059</v>
      </c>
      <c r="D265" s="25" t="s">
        <v>33</v>
      </c>
      <c r="E265" s="21">
        <v>0</v>
      </c>
      <c r="F265" s="17">
        <v>3.91</v>
      </c>
      <c r="G265" s="22">
        <f t="shared" si="10"/>
        <v>3.91</v>
      </c>
      <c r="H265" s="23"/>
      <c r="I265" s="24">
        <f t="shared" si="11"/>
        <v>0</v>
      </c>
    </row>
    <row r="266" spans="2:9" x14ac:dyDescent="0.25">
      <c r="B266" s="19" t="s">
        <v>765</v>
      </c>
      <c r="C266" s="20" t="s">
        <v>1060</v>
      </c>
      <c r="D266" s="25" t="s">
        <v>33</v>
      </c>
      <c r="E266" s="21">
        <v>0</v>
      </c>
      <c r="F266" s="17">
        <v>4.0999999999999996</v>
      </c>
      <c r="G266" s="22">
        <f t="shared" si="10"/>
        <v>4.0999999999999996</v>
      </c>
      <c r="H266" s="23"/>
      <c r="I266" s="24">
        <f t="shared" si="11"/>
        <v>0</v>
      </c>
    </row>
    <row r="267" spans="2:9" x14ac:dyDescent="0.25">
      <c r="B267" s="19" t="s">
        <v>766</v>
      </c>
      <c r="C267" s="20" t="s">
        <v>318</v>
      </c>
      <c r="D267" s="25" t="s">
        <v>33</v>
      </c>
      <c r="E267" s="21">
        <v>0</v>
      </c>
      <c r="F267" s="17">
        <v>263.89999999999998</v>
      </c>
      <c r="G267" s="22">
        <f t="shared" si="10"/>
        <v>263.89999999999998</v>
      </c>
      <c r="H267" s="23"/>
      <c r="I267" s="24">
        <f t="shared" si="11"/>
        <v>0</v>
      </c>
    </row>
    <row r="268" spans="2:9" x14ac:dyDescent="0.25">
      <c r="B268" s="19" t="s">
        <v>767</v>
      </c>
      <c r="C268" s="20" t="s">
        <v>319</v>
      </c>
      <c r="D268" s="25" t="s">
        <v>33</v>
      </c>
      <c r="E268" s="21">
        <v>0</v>
      </c>
      <c r="F268" s="17">
        <v>930.86</v>
      </c>
      <c r="G268" s="22">
        <f t="shared" si="10"/>
        <v>930.86</v>
      </c>
      <c r="H268" s="23"/>
      <c r="I268" s="24">
        <f t="shared" si="11"/>
        <v>0</v>
      </c>
    </row>
    <row r="269" spans="2:9" x14ac:dyDescent="0.25">
      <c r="B269" s="19" t="s">
        <v>768</v>
      </c>
      <c r="C269" s="20" t="s">
        <v>320</v>
      </c>
      <c r="D269" s="25" t="s">
        <v>33</v>
      </c>
      <c r="E269" s="21">
        <v>0</v>
      </c>
      <c r="F269" s="17">
        <v>102.25</v>
      </c>
      <c r="G269" s="22">
        <f t="shared" si="10"/>
        <v>102.25</v>
      </c>
      <c r="H269" s="23"/>
      <c r="I269" s="24">
        <f t="shared" si="11"/>
        <v>0</v>
      </c>
    </row>
    <row r="270" spans="2:9" x14ac:dyDescent="0.25">
      <c r="B270" s="19" t="s">
        <v>769</v>
      </c>
      <c r="C270" s="20" t="s">
        <v>1061</v>
      </c>
      <c r="D270" s="25" t="s">
        <v>33</v>
      </c>
      <c r="E270" s="21">
        <v>0</v>
      </c>
      <c r="F270" s="17">
        <v>1.62</v>
      </c>
      <c r="G270" s="22">
        <f t="shared" si="10"/>
        <v>1.62</v>
      </c>
      <c r="H270" s="23"/>
      <c r="I270" s="24">
        <f t="shared" si="11"/>
        <v>0</v>
      </c>
    </row>
    <row r="271" spans="2:9" x14ac:dyDescent="0.25">
      <c r="B271" s="19" t="s">
        <v>770</v>
      </c>
      <c r="C271" s="20" t="s">
        <v>321</v>
      </c>
      <c r="D271" s="25" t="s">
        <v>33</v>
      </c>
      <c r="E271" s="21">
        <v>0</v>
      </c>
      <c r="F271" s="17">
        <v>0.08</v>
      </c>
      <c r="G271" s="22">
        <f t="shared" si="10"/>
        <v>0.08</v>
      </c>
      <c r="H271" s="23"/>
      <c r="I271" s="24">
        <f t="shared" si="11"/>
        <v>0</v>
      </c>
    </row>
    <row r="272" spans="2:9" x14ac:dyDescent="0.25">
      <c r="B272" s="19" t="s">
        <v>771</v>
      </c>
      <c r="C272" s="20" t="s">
        <v>322</v>
      </c>
      <c r="D272" s="25" t="s">
        <v>33</v>
      </c>
      <c r="E272" s="21">
        <v>0</v>
      </c>
      <c r="F272" s="17">
        <v>0.18</v>
      </c>
      <c r="G272" s="22">
        <f t="shared" ref="G272:G335" si="12">F272*(1-$B$9)</f>
        <v>0.18</v>
      </c>
      <c r="H272" s="23"/>
      <c r="I272" s="24">
        <f t="shared" si="11"/>
        <v>0</v>
      </c>
    </row>
    <row r="273" spans="2:9" x14ac:dyDescent="0.25">
      <c r="B273" s="19" t="s">
        <v>772</v>
      </c>
      <c r="C273" s="20" t="s">
        <v>1062</v>
      </c>
      <c r="D273" s="25" t="s">
        <v>33</v>
      </c>
      <c r="E273" s="21">
        <v>0</v>
      </c>
      <c r="F273" s="17">
        <v>0.69</v>
      </c>
      <c r="G273" s="22">
        <f t="shared" si="12"/>
        <v>0.69</v>
      </c>
      <c r="H273" s="23"/>
      <c r="I273" s="24">
        <f t="shared" si="11"/>
        <v>0</v>
      </c>
    </row>
    <row r="274" spans="2:9" x14ac:dyDescent="0.25">
      <c r="B274" s="19" t="s">
        <v>773</v>
      </c>
      <c r="C274" s="20" t="s">
        <v>323</v>
      </c>
      <c r="D274" s="25" t="s">
        <v>33</v>
      </c>
      <c r="E274" s="21">
        <v>0</v>
      </c>
      <c r="F274" s="17">
        <v>103.82</v>
      </c>
      <c r="G274" s="22">
        <f t="shared" si="12"/>
        <v>103.82</v>
      </c>
      <c r="H274" s="23"/>
      <c r="I274" s="24">
        <f t="shared" si="11"/>
        <v>0</v>
      </c>
    </row>
    <row r="275" spans="2:9" x14ac:dyDescent="0.25">
      <c r="B275" s="19" t="s">
        <v>774</v>
      </c>
      <c r="C275" s="20" t="s">
        <v>324</v>
      </c>
      <c r="D275" s="25" t="s">
        <v>33</v>
      </c>
      <c r="E275" s="21">
        <v>0</v>
      </c>
      <c r="F275" s="17">
        <v>0.76</v>
      </c>
      <c r="G275" s="22">
        <f t="shared" si="12"/>
        <v>0.76</v>
      </c>
      <c r="H275" s="23"/>
      <c r="I275" s="24">
        <f t="shared" si="11"/>
        <v>0</v>
      </c>
    </row>
    <row r="276" spans="2:9" x14ac:dyDescent="0.25">
      <c r="B276" s="19" t="s">
        <v>775</v>
      </c>
      <c r="C276" s="20" t="s">
        <v>325</v>
      </c>
      <c r="D276" s="25" t="s">
        <v>33</v>
      </c>
      <c r="E276" s="21">
        <v>0</v>
      </c>
      <c r="F276" s="17">
        <v>277.54000000000002</v>
      </c>
      <c r="G276" s="22">
        <f t="shared" si="12"/>
        <v>277.54000000000002</v>
      </c>
      <c r="H276" s="23"/>
      <c r="I276" s="24">
        <f t="shared" si="11"/>
        <v>0</v>
      </c>
    </row>
    <row r="277" spans="2:9" x14ac:dyDescent="0.25">
      <c r="B277" s="19" t="s">
        <v>776</v>
      </c>
      <c r="C277" s="20" t="s">
        <v>326</v>
      </c>
      <c r="D277" s="25" t="s">
        <v>33</v>
      </c>
      <c r="E277" s="21">
        <v>0</v>
      </c>
      <c r="F277" s="17">
        <v>863.8</v>
      </c>
      <c r="G277" s="22">
        <f t="shared" si="12"/>
        <v>863.8</v>
      </c>
      <c r="H277" s="23"/>
      <c r="I277" s="24">
        <f t="shared" si="11"/>
        <v>0</v>
      </c>
    </row>
    <row r="278" spans="2:9" x14ac:dyDescent="0.25">
      <c r="B278" s="19" t="s">
        <v>777</v>
      </c>
      <c r="C278" s="20" t="s">
        <v>327</v>
      </c>
      <c r="D278" s="25" t="s">
        <v>33</v>
      </c>
      <c r="E278" s="21">
        <v>0</v>
      </c>
      <c r="F278" s="17">
        <v>88.77</v>
      </c>
      <c r="G278" s="22">
        <f t="shared" si="12"/>
        <v>88.77</v>
      </c>
      <c r="H278" s="23"/>
      <c r="I278" s="24">
        <f t="shared" si="11"/>
        <v>0</v>
      </c>
    </row>
    <row r="279" spans="2:9" x14ac:dyDescent="0.25">
      <c r="B279" s="19" t="s">
        <v>778</v>
      </c>
      <c r="C279" s="20" t="s">
        <v>328</v>
      </c>
      <c r="D279" s="25" t="s">
        <v>33</v>
      </c>
      <c r="E279" s="21">
        <v>0</v>
      </c>
      <c r="F279" s="17">
        <v>66.150000000000006</v>
      </c>
      <c r="G279" s="22">
        <f t="shared" si="12"/>
        <v>66.150000000000006</v>
      </c>
      <c r="H279" s="23"/>
      <c r="I279" s="24">
        <f t="shared" si="11"/>
        <v>0</v>
      </c>
    </row>
    <row r="280" spans="2:9" x14ac:dyDescent="0.25">
      <c r="B280" s="19" t="s">
        <v>779</v>
      </c>
      <c r="C280" s="20" t="s">
        <v>1063</v>
      </c>
      <c r="D280" s="25" t="s">
        <v>33</v>
      </c>
      <c r="E280" s="21">
        <v>0</v>
      </c>
      <c r="F280" s="17">
        <v>180.1</v>
      </c>
      <c r="G280" s="22">
        <f t="shared" si="12"/>
        <v>180.1</v>
      </c>
      <c r="H280" s="23"/>
      <c r="I280" s="24">
        <f t="shared" si="11"/>
        <v>0</v>
      </c>
    </row>
    <row r="281" spans="2:9" x14ac:dyDescent="0.25">
      <c r="B281" s="19" t="s">
        <v>780</v>
      </c>
      <c r="C281" s="20" t="s">
        <v>329</v>
      </c>
      <c r="D281" s="25" t="s">
        <v>33</v>
      </c>
      <c r="E281" s="21">
        <v>0</v>
      </c>
      <c r="F281" s="17">
        <v>0.76</v>
      </c>
      <c r="G281" s="22">
        <f t="shared" si="12"/>
        <v>0.76</v>
      </c>
      <c r="H281" s="23"/>
      <c r="I281" s="24">
        <f t="shared" si="11"/>
        <v>0</v>
      </c>
    </row>
    <row r="282" spans="2:9" x14ac:dyDescent="0.25">
      <c r="B282" s="19" t="s">
        <v>781</v>
      </c>
      <c r="C282" s="20" t="s">
        <v>330</v>
      </c>
      <c r="D282" s="25" t="s">
        <v>33</v>
      </c>
      <c r="E282" s="21">
        <v>0</v>
      </c>
      <c r="F282" s="17">
        <v>728</v>
      </c>
      <c r="G282" s="22">
        <f t="shared" si="12"/>
        <v>728</v>
      </c>
      <c r="H282" s="23"/>
      <c r="I282" s="24">
        <f t="shared" si="11"/>
        <v>0</v>
      </c>
    </row>
    <row r="283" spans="2:9" x14ac:dyDescent="0.25">
      <c r="B283" s="19" t="s">
        <v>782</v>
      </c>
      <c r="C283" s="20" t="s">
        <v>331</v>
      </c>
      <c r="D283" s="25" t="s">
        <v>33</v>
      </c>
      <c r="E283" s="21">
        <v>0</v>
      </c>
      <c r="F283" s="17">
        <v>461.5</v>
      </c>
      <c r="G283" s="22">
        <f t="shared" si="12"/>
        <v>461.5</v>
      </c>
      <c r="H283" s="23"/>
      <c r="I283" s="24">
        <f t="shared" si="11"/>
        <v>0</v>
      </c>
    </row>
    <row r="284" spans="2:9" x14ac:dyDescent="0.25">
      <c r="B284" s="19" t="s">
        <v>783</v>
      </c>
      <c r="C284" s="20" t="s">
        <v>332</v>
      </c>
      <c r="D284" s="25" t="s">
        <v>33</v>
      </c>
      <c r="E284" s="21">
        <v>0</v>
      </c>
      <c r="F284" s="17">
        <v>10.4</v>
      </c>
      <c r="G284" s="22">
        <f t="shared" si="12"/>
        <v>10.4</v>
      </c>
      <c r="H284" s="23"/>
      <c r="I284" s="24">
        <f t="shared" si="11"/>
        <v>0</v>
      </c>
    </row>
    <row r="285" spans="2:9" x14ac:dyDescent="0.25">
      <c r="B285" s="19" t="s">
        <v>784</v>
      </c>
      <c r="C285" s="20" t="s">
        <v>1064</v>
      </c>
      <c r="D285" s="25" t="s">
        <v>33</v>
      </c>
      <c r="E285" s="21">
        <v>0</v>
      </c>
      <c r="F285" s="17">
        <v>19.170000000000002</v>
      </c>
      <c r="G285" s="22">
        <f t="shared" si="12"/>
        <v>19.170000000000002</v>
      </c>
      <c r="H285" s="23"/>
      <c r="I285" s="24">
        <f t="shared" si="11"/>
        <v>0</v>
      </c>
    </row>
    <row r="286" spans="2:9" x14ac:dyDescent="0.25">
      <c r="B286" s="19" t="s">
        <v>785</v>
      </c>
      <c r="C286" s="20" t="s">
        <v>1065</v>
      </c>
      <c r="D286" s="25" t="s">
        <v>33</v>
      </c>
      <c r="E286" s="21">
        <v>0</v>
      </c>
      <c r="F286" s="17">
        <v>23.076000000000001</v>
      </c>
      <c r="G286" s="22">
        <f t="shared" si="12"/>
        <v>23.076000000000001</v>
      </c>
      <c r="H286" s="23"/>
      <c r="I286" s="24">
        <f t="shared" si="11"/>
        <v>0</v>
      </c>
    </row>
    <row r="287" spans="2:9" x14ac:dyDescent="0.25">
      <c r="B287" s="19" t="s">
        <v>786</v>
      </c>
      <c r="C287" s="20" t="s">
        <v>333</v>
      </c>
      <c r="D287" s="25" t="s">
        <v>33</v>
      </c>
      <c r="E287" s="21">
        <v>0</v>
      </c>
      <c r="F287" s="17">
        <v>63.84</v>
      </c>
      <c r="G287" s="22">
        <f t="shared" si="12"/>
        <v>63.84</v>
      </c>
      <c r="H287" s="23"/>
      <c r="I287" s="24">
        <f t="shared" si="11"/>
        <v>0</v>
      </c>
    </row>
    <row r="288" spans="2:9" x14ac:dyDescent="0.25">
      <c r="B288" s="19" t="s">
        <v>787</v>
      </c>
      <c r="C288" s="20" t="s">
        <v>334</v>
      </c>
      <c r="D288" s="25" t="s">
        <v>33</v>
      </c>
      <c r="E288" s="21">
        <v>0</v>
      </c>
      <c r="F288" s="17">
        <v>24.57</v>
      </c>
      <c r="G288" s="22">
        <f t="shared" si="12"/>
        <v>24.57</v>
      </c>
      <c r="H288" s="23"/>
      <c r="I288" s="24">
        <f t="shared" si="11"/>
        <v>0</v>
      </c>
    </row>
    <row r="289" spans="2:9" x14ac:dyDescent="0.25">
      <c r="B289" s="19" t="s">
        <v>788</v>
      </c>
      <c r="C289" s="20" t="s">
        <v>335</v>
      </c>
      <c r="D289" s="25" t="s">
        <v>33</v>
      </c>
      <c r="E289" s="21">
        <v>0</v>
      </c>
      <c r="F289" s="17">
        <v>19.420000000000002</v>
      </c>
      <c r="G289" s="22">
        <f t="shared" si="12"/>
        <v>19.420000000000002</v>
      </c>
      <c r="H289" s="23"/>
      <c r="I289" s="24">
        <f t="shared" si="11"/>
        <v>0</v>
      </c>
    </row>
    <row r="290" spans="2:9" x14ac:dyDescent="0.25">
      <c r="B290" s="19" t="s">
        <v>789</v>
      </c>
      <c r="C290" s="20" t="s">
        <v>336</v>
      </c>
      <c r="D290" s="25" t="s">
        <v>33</v>
      </c>
      <c r="E290" s="21">
        <v>0</v>
      </c>
      <c r="F290" s="17">
        <v>28.14</v>
      </c>
      <c r="G290" s="22">
        <f t="shared" si="12"/>
        <v>28.14</v>
      </c>
      <c r="H290" s="23"/>
      <c r="I290" s="24">
        <f t="shared" ref="I290:I353" si="13">ROUND(E290*H290,2)</f>
        <v>0</v>
      </c>
    </row>
    <row r="291" spans="2:9" x14ac:dyDescent="0.25">
      <c r="B291" s="19" t="s">
        <v>790</v>
      </c>
      <c r="C291" s="20" t="s">
        <v>337</v>
      </c>
      <c r="D291" s="25" t="s">
        <v>33</v>
      </c>
      <c r="E291" s="21">
        <v>0</v>
      </c>
      <c r="F291" s="17">
        <v>92.26</v>
      </c>
      <c r="G291" s="22">
        <f t="shared" si="12"/>
        <v>92.26</v>
      </c>
      <c r="H291" s="23"/>
      <c r="I291" s="24">
        <f t="shared" si="13"/>
        <v>0</v>
      </c>
    </row>
    <row r="292" spans="2:9" x14ac:dyDescent="0.25">
      <c r="B292" s="19" t="s">
        <v>791</v>
      </c>
      <c r="C292" s="20" t="s">
        <v>338</v>
      </c>
      <c r="D292" s="25" t="s">
        <v>33</v>
      </c>
      <c r="E292" s="21">
        <v>0</v>
      </c>
      <c r="F292" s="17">
        <v>20.62</v>
      </c>
      <c r="G292" s="22">
        <f t="shared" si="12"/>
        <v>20.62</v>
      </c>
      <c r="H292" s="23"/>
      <c r="I292" s="24">
        <f t="shared" si="13"/>
        <v>0</v>
      </c>
    </row>
    <row r="293" spans="2:9" x14ac:dyDescent="0.25">
      <c r="B293" s="19" t="s">
        <v>792</v>
      </c>
      <c r="C293" s="20" t="s">
        <v>339</v>
      </c>
      <c r="D293" s="28"/>
      <c r="E293" s="21">
        <v>0</v>
      </c>
      <c r="F293" s="17">
        <v>26.12</v>
      </c>
      <c r="G293" s="22">
        <f t="shared" si="12"/>
        <v>26.12</v>
      </c>
      <c r="H293" s="23"/>
      <c r="I293" s="24">
        <f t="shared" si="13"/>
        <v>0</v>
      </c>
    </row>
    <row r="294" spans="2:9" x14ac:dyDescent="0.25">
      <c r="B294" s="19" t="s">
        <v>793</v>
      </c>
      <c r="C294" s="20" t="s">
        <v>340</v>
      </c>
      <c r="D294" s="25" t="s">
        <v>33</v>
      </c>
      <c r="E294" s="21">
        <v>0</v>
      </c>
      <c r="F294" s="17">
        <v>32.130000000000003</v>
      </c>
      <c r="G294" s="22">
        <f t="shared" si="12"/>
        <v>32.130000000000003</v>
      </c>
      <c r="H294" s="23"/>
      <c r="I294" s="24">
        <f t="shared" si="13"/>
        <v>0</v>
      </c>
    </row>
    <row r="295" spans="2:9" x14ac:dyDescent="0.25">
      <c r="B295" s="19" t="s">
        <v>794</v>
      </c>
      <c r="C295" s="20" t="s">
        <v>341</v>
      </c>
      <c r="D295" s="25" t="s">
        <v>33</v>
      </c>
      <c r="E295" s="21">
        <v>0</v>
      </c>
      <c r="F295" s="17">
        <v>20.03</v>
      </c>
      <c r="G295" s="22">
        <f t="shared" si="12"/>
        <v>20.03</v>
      </c>
      <c r="H295" s="23"/>
      <c r="I295" s="24">
        <f t="shared" si="13"/>
        <v>0</v>
      </c>
    </row>
    <row r="296" spans="2:9" x14ac:dyDescent="0.25">
      <c r="B296" s="19" t="s">
        <v>795</v>
      </c>
      <c r="C296" s="20" t="s">
        <v>342</v>
      </c>
      <c r="D296" s="25" t="s">
        <v>33</v>
      </c>
      <c r="E296" s="21">
        <v>0</v>
      </c>
      <c r="F296" s="17">
        <v>26.84</v>
      </c>
      <c r="G296" s="22">
        <f t="shared" si="12"/>
        <v>26.84</v>
      </c>
      <c r="H296" s="23"/>
      <c r="I296" s="24">
        <f t="shared" si="13"/>
        <v>0</v>
      </c>
    </row>
    <row r="297" spans="2:9" x14ac:dyDescent="0.25">
      <c r="B297" s="19" t="s">
        <v>796</v>
      </c>
      <c r="C297" s="20" t="s">
        <v>343</v>
      </c>
      <c r="D297" s="25" t="s">
        <v>33</v>
      </c>
      <c r="E297" s="21">
        <v>0</v>
      </c>
      <c r="F297" s="17">
        <v>165.88</v>
      </c>
      <c r="G297" s="22">
        <f t="shared" si="12"/>
        <v>165.88</v>
      </c>
      <c r="H297" s="23"/>
      <c r="I297" s="24">
        <f t="shared" si="13"/>
        <v>0</v>
      </c>
    </row>
    <row r="298" spans="2:9" x14ac:dyDescent="0.25">
      <c r="B298" s="19" t="s">
        <v>797</v>
      </c>
      <c r="C298" s="20" t="s">
        <v>344</v>
      </c>
      <c r="D298" s="25" t="s">
        <v>33</v>
      </c>
      <c r="E298" s="21">
        <v>0</v>
      </c>
      <c r="F298" s="17">
        <v>35.479999999999997</v>
      </c>
      <c r="G298" s="22">
        <f t="shared" si="12"/>
        <v>35.479999999999997</v>
      </c>
      <c r="H298" s="23"/>
      <c r="I298" s="24">
        <f t="shared" si="13"/>
        <v>0</v>
      </c>
    </row>
    <row r="299" spans="2:9" x14ac:dyDescent="0.25">
      <c r="B299" s="19" t="s">
        <v>798</v>
      </c>
      <c r="C299" s="20" t="s">
        <v>345</v>
      </c>
      <c r="D299" s="25" t="s">
        <v>33</v>
      </c>
      <c r="E299" s="21">
        <v>0</v>
      </c>
      <c r="F299" s="17">
        <v>164.61</v>
      </c>
      <c r="G299" s="22">
        <f t="shared" si="12"/>
        <v>164.61</v>
      </c>
      <c r="H299" s="23"/>
      <c r="I299" s="24">
        <f t="shared" si="13"/>
        <v>0</v>
      </c>
    </row>
    <row r="300" spans="2:9" x14ac:dyDescent="0.25">
      <c r="B300" s="19" t="s">
        <v>799</v>
      </c>
      <c r="C300" s="20" t="s">
        <v>346</v>
      </c>
      <c r="D300" s="25" t="s">
        <v>33</v>
      </c>
      <c r="E300" s="21">
        <v>0</v>
      </c>
      <c r="F300" s="17">
        <v>58.24</v>
      </c>
      <c r="G300" s="22">
        <f t="shared" si="12"/>
        <v>58.24</v>
      </c>
      <c r="H300" s="23"/>
      <c r="I300" s="24">
        <f t="shared" si="13"/>
        <v>0</v>
      </c>
    </row>
    <row r="301" spans="2:9" x14ac:dyDescent="0.25">
      <c r="B301" s="19" t="s">
        <v>800</v>
      </c>
      <c r="C301" s="20" t="s">
        <v>347</v>
      </c>
      <c r="D301" s="25" t="s">
        <v>33</v>
      </c>
      <c r="E301" s="21">
        <v>0</v>
      </c>
      <c r="F301" s="17">
        <v>368.05</v>
      </c>
      <c r="G301" s="22">
        <f t="shared" si="12"/>
        <v>368.05</v>
      </c>
      <c r="H301" s="23"/>
      <c r="I301" s="24">
        <f t="shared" si="13"/>
        <v>0</v>
      </c>
    </row>
    <row r="302" spans="2:9" x14ac:dyDescent="0.25">
      <c r="B302" s="19" t="s">
        <v>801</v>
      </c>
      <c r="C302" s="20" t="s">
        <v>348</v>
      </c>
      <c r="D302" s="25" t="s">
        <v>33</v>
      </c>
      <c r="E302" s="21">
        <v>0</v>
      </c>
      <c r="F302" s="17">
        <v>22.68</v>
      </c>
      <c r="G302" s="22">
        <f t="shared" si="12"/>
        <v>22.68</v>
      </c>
      <c r="H302" s="23"/>
      <c r="I302" s="24">
        <f t="shared" si="13"/>
        <v>0</v>
      </c>
    </row>
    <row r="303" spans="2:9" ht="33.75" x14ac:dyDescent="0.25">
      <c r="B303" s="19" t="s">
        <v>802</v>
      </c>
      <c r="C303" s="20" t="s">
        <v>349</v>
      </c>
      <c r="D303" s="25" t="s">
        <v>33</v>
      </c>
      <c r="E303" s="21">
        <v>0</v>
      </c>
      <c r="F303" s="17">
        <v>314.16000000000003</v>
      </c>
      <c r="G303" s="22">
        <f t="shared" si="12"/>
        <v>314.16000000000003</v>
      </c>
      <c r="H303" s="23"/>
      <c r="I303" s="24">
        <f t="shared" si="13"/>
        <v>0</v>
      </c>
    </row>
    <row r="304" spans="2:9" x14ac:dyDescent="0.25">
      <c r="B304" s="19" t="s">
        <v>803</v>
      </c>
      <c r="C304" s="20" t="s">
        <v>350</v>
      </c>
      <c r="D304" s="25" t="s">
        <v>33</v>
      </c>
      <c r="E304" s="21">
        <v>0</v>
      </c>
      <c r="F304" s="17">
        <v>343.39</v>
      </c>
      <c r="G304" s="22">
        <f t="shared" si="12"/>
        <v>343.39</v>
      </c>
      <c r="H304" s="23"/>
      <c r="I304" s="24">
        <f t="shared" si="13"/>
        <v>0</v>
      </c>
    </row>
    <row r="305" spans="2:9" x14ac:dyDescent="0.25">
      <c r="B305" s="19" t="s">
        <v>804</v>
      </c>
      <c r="C305" s="20" t="s">
        <v>351</v>
      </c>
      <c r="D305" s="25" t="s">
        <v>33</v>
      </c>
      <c r="E305" s="21">
        <v>0</v>
      </c>
      <c r="F305" s="17">
        <v>75</v>
      </c>
      <c r="G305" s="22">
        <f t="shared" si="12"/>
        <v>75</v>
      </c>
      <c r="H305" s="23"/>
      <c r="I305" s="24">
        <f t="shared" si="13"/>
        <v>0</v>
      </c>
    </row>
    <row r="306" spans="2:9" x14ac:dyDescent="0.25">
      <c r="B306" s="19" t="s">
        <v>805</v>
      </c>
      <c r="C306" s="20" t="s">
        <v>352</v>
      </c>
      <c r="D306" s="25" t="s">
        <v>33</v>
      </c>
      <c r="E306" s="21">
        <v>0</v>
      </c>
      <c r="F306" s="17">
        <v>70</v>
      </c>
      <c r="G306" s="22">
        <f t="shared" si="12"/>
        <v>70</v>
      </c>
      <c r="H306" s="23"/>
      <c r="I306" s="24">
        <f t="shared" si="13"/>
        <v>0</v>
      </c>
    </row>
    <row r="307" spans="2:9" x14ac:dyDescent="0.25">
      <c r="B307" s="19" t="s">
        <v>806</v>
      </c>
      <c r="C307" s="20" t="s">
        <v>1066</v>
      </c>
      <c r="D307" s="25" t="s">
        <v>33</v>
      </c>
      <c r="E307" s="21">
        <v>0</v>
      </c>
      <c r="F307" s="17">
        <v>974.4</v>
      </c>
      <c r="G307" s="22">
        <f t="shared" si="12"/>
        <v>974.4</v>
      </c>
      <c r="H307" s="23"/>
      <c r="I307" s="24">
        <f t="shared" si="13"/>
        <v>0</v>
      </c>
    </row>
    <row r="308" spans="2:9" x14ac:dyDescent="0.25">
      <c r="B308" s="19" t="s">
        <v>807</v>
      </c>
      <c r="C308" s="20" t="s">
        <v>1067</v>
      </c>
      <c r="D308" s="25" t="s">
        <v>33</v>
      </c>
      <c r="E308" s="21">
        <v>0</v>
      </c>
      <c r="F308" s="17">
        <v>67.319999999999993</v>
      </c>
      <c r="G308" s="22">
        <f t="shared" si="12"/>
        <v>67.319999999999993</v>
      </c>
      <c r="H308" s="23"/>
      <c r="I308" s="24">
        <f t="shared" si="13"/>
        <v>0</v>
      </c>
    </row>
    <row r="309" spans="2:9" x14ac:dyDescent="0.25">
      <c r="B309" s="19" t="s">
        <v>808</v>
      </c>
      <c r="C309" s="20" t="s">
        <v>353</v>
      </c>
      <c r="D309" s="25" t="s">
        <v>33</v>
      </c>
      <c r="E309" s="21">
        <v>0</v>
      </c>
      <c r="F309" s="17">
        <v>46.1</v>
      </c>
      <c r="G309" s="22">
        <f t="shared" si="12"/>
        <v>46.1</v>
      </c>
      <c r="H309" s="23"/>
      <c r="I309" s="24">
        <f t="shared" si="13"/>
        <v>0</v>
      </c>
    </row>
    <row r="310" spans="2:9" x14ac:dyDescent="0.25">
      <c r="B310" s="19" t="s">
        <v>809</v>
      </c>
      <c r="C310" s="20" t="s">
        <v>354</v>
      </c>
      <c r="D310" s="25" t="s">
        <v>33</v>
      </c>
      <c r="E310" s="21">
        <v>0</v>
      </c>
      <c r="F310" s="17">
        <v>86.84</v>
      </c>
      <c r="G310" s="22">
        <f t="shared" si="12"/>
        <v>86.84</v>
      </c>
      <c r="H310" s="23"/>
      <c r="I310" s="24">
        <f t="shared" si="13"/>
        <v>0</v>
      </c>
    </row>
    <row r="311" spans="2:9" x14ac:dyDescent="0.25">
      <c r="B311" s="19" t="s">
        <v>810</v>
      </c>
      <c r="C311" s="20" t="s">
        <v>355</v>
      </c>
      <c r="D311" s="25" t="s">
        <v>33</v>
      </c>
      <c r="E311" s="21">
        <v>0</v>
      </c>
      <c r="F311" s="17">
        <v>77.42</v>
      </c>
      <c r="G311" s="22">
        <f t="shared" si="12"/>
        <v>77.42</v>
      </c>
      <c r="H311" s="23"/>
      <c r="I311" s="24">
        <f t="shared" si="13"/>
        <v>0</v>
      </c>
    </row>
    <row r="312" spans="2:9" x14ac:dyDescent="0.25">
      <c r="B312" s="19" t="s">
        <v>811</v>
      </c>
      <c r="C312" s="20" t="s">
        <v>356</v>
      </c>
      <c r="D312" s="25" t="s">
        <v>33</v>
      </c>
      <c r="E312" s="21">
        <v>0</v>
      </c>
      <c r="F312" s="17">
        <v>339.56</v>
      </c>
      <c r="G312" s="22">
        <f t="shared" si="12"/>
        <v>339.56</v>
      </c>
      <c r="H312" s="23"/>
      <c r="I312" s="24">
        <f t="shared" si="13"/>
        <v>0</v>
      </c>
    </row>
    <row r="313" spans="2:9" x14ac:dyDescent="0.25">
      <c r="B313" s="19" t="s">
        <v>812</v>
      </c>
      <c r="C313" s="20" t="s">
        <v>357</v>
      </c>
      <c r="D313" s="25" t="s">
        <v>33</v>
      </c>
      <c r="E313" s="21">
        <v>0</v>
      </c>
      <c r="F313" s="17">
        <v>28.38</v>
      </c>
      <c r="G313" s="22">
        <f t="shared" si="12"/>
        <v>28.38</v>
      </c>
      <c r="H313" s="23"/>
      <c r="I313" s="24">
        <f t="shared" si="13"/>
        <v>0</v>
      </c>
    </row>
    <row r="314" spans="2:9" x14ac:dyDescent="0.25">
      <c r="B314" s="19" t="s">
        <v>813</v>
      </c>
      <c r="C314" s="20" t="s">
        <v>358</v>
      </c>
      <c r="D314" s="25" t="s">
        <v>33</v>
      </c>
      <c r="E314" s="21">
        <v>0</v>
      </c>
      <c r="F314" s="17">
        <v>6.36</v>
      </c>
      <c r="G314" s="22">
        <f t="shared" si="12"/>
        <v>6.36</v>
      </c>
      <c r="H314" s="23"/>
      <c r="I314" s="24">
        <f t="shared" si="13"/>
        <v>0</v>
      </c>
    </row>
    <row r="315" spans="2:9" x14ac:dyDescent="0.25">
      <c r="B315" s="19" t="s">
        <v>814</v>
      </c>
      <c r="C315" s="20" t="s">
        <v>359</v>
      </c>
      <c r="D315" s="25" t="s">
        <v>33</v>
      </c>
      <c r="E315" s="21">
        <v>0</v>
      </c>
      <c r="F315" s="17">
        <v>7.21</v>
      </c>
      <c r="G315" s="22">
        <f t="shared" si="12"/>
        <v>7.21</v>
      </c>
      <c r="H315" s="23"/>
      <c r="I315" s="24">
        <f t="shared" si="13"/>
        <v>0</v>
      </c>
    </row>
    <row r="316" spans="2:9" x14ac:dyDescent="0.25">
      <c r="B316" s="19" t="s">
        <v>815</v>
      </c>
      <c r="C316" s="20" t="s">
        <v>360</v>
      </c>
      <c r="D316" s="25" t="s">
        <v>33</v>
      </c>
      <c r="E316" s="21">
        <v>0</v>
      </c>
      <c r="F316" s="17">
        <v>0.32</v>
      </c>
      <c r="G316" s="22">
        <f t="shared" si="12"/>
        <v>0.32</v>
      </c>
      <c r="H316" s="23"/>
      <c r="I316" s="24">
        <f t="shared" si="13"/>
        <v>0</v>
      </c>
    </row>
    <row r="317" spans="2:9" x14ac:dyDescent="0.25">
      <c r="B317" s="19" t="s">
        <v>816</v>
      </c>
      <c r="C317" s="20" t="s">
        <v>361</v>
      </c>
      <c r="D317" s="25" t="s">
        <v>33</v>
      </c>
      <c r="E317" s="21">
        <v>0</v>
      </c>
      <c r="F317" s="17">
        <v>48.31</v>
      </c>
      <c r="G317" s="22">
        <f t="shared" si="12"/>
        <v>48.31</v>
      </c>
      <c r="H317" s="23"/>
      <c r="I317" s="24">
        <f t="shared" si="13"/>
        <v>0</v>
      </c>
    </row>
    <row r="318" spans="2:9" x14ac:dyDescent="0.25">
      <c r="B318" s="19" t="s">
        <v>817</v>
      </c>
      <c r="C318" s="20" t="s">
        <v>362</v>
      </c>
      <c r="D318" s="25" t="s">
        <v>33</v>
      </c>
      <c r="E318" s="21">
        <v>0</v>
      </c>
      <c r="F318" s="17">
        <v>61.91</v>
      </c>
      <c r="G318" s="22">
        <f t="shared" si="12"/>
        <v>61.91</v>
      </c>
      <c r="H318" s="23"/>
      <c r="I318" s="24">
        <f t="shared" si="13"/>
        <v>0</v>
      </c>
    </row>
    <row r="319" spans="2:9" x14ac:dyDescent="0.25">
      <c r="B319" s="19" t="s">
        <v>818</v>
      </c>
      <c r="C319" s="20" t="s">
        <v>363</v>
      </c>
      <c r="D319" s="25" t="s">
        <v>33</v>
      </c>
      <c r="E319" s="21">
        <v>0</v>
      </c>
      <c r="F319" s="17">
        <v>81.27</v>
      </c>
      <c r="G319" s="22">
        <f t="shared" si="12"/>
        <v>81.27</v>
      </c>
      <c r="H319" s="23"/>
      <c r="I319" s="24">
        <f t="shared" si="13"/>
        <v>0</v>
      </c>
    </row>
    <row r="320" spans="2:9" x14ac:dyDescent="0.25">
      <c r="B320" s="19" t="s">
        <v>819</v>
      </c>
      <c r="C320" s="20" t="s">
        <v>364</v>
      </c>
      <c r="D320" s="25" t="s">
        <v>33</v>
      </c>
      <c r="E320" s="21">
        <v>0</v>
      </c>
      <c r="F320" s="17">
        <v>5.93</v>
      </c>
      <c r="G320" s="22">
        <f t="shared" si="12"/>
        <v>5.93</v>
      </c>
      <c r="H320" s="23"/>
      <c r="I320" s="24">
        <f t="shared" si="13"/>
        <v>0</v>
      </c>
    </row>
    <row r="321" spans="2:9" x14ac:dyDescent="0.25">
      <c r="B321" s="19" t="s">
        <v>820</v>
      </c>
      <c r="C321" s="20" t="s">
        <v>365</v>
      </c>
      <c r="D321" s="25" t="s">
        <v>33</v>
      </c>
      <c r="E321" s="21">
        <v>0</v>
      </c>
      <c r="F321" s="17">
        <v>11.45</v>
      </c>
      <c r="G321" s="22">
        <f t="shared" si="12"/>
        <v>11.45</v>
      </c>
      <c r="H321" s="23"/>
      <c r="I321" s="24">
        <f t="shared" si="13"/>
        <v>0</v>
      </c>
    </row>
    <row r="322" spans="2:9" x14ac:dyDescent="0.25">
      <c r="B322" s="19" t="s">
        <v>821</v>
      </c>
      <c r="C322" s="20" t="s">
        <v>366</v>
      </c>
      <c r="D322" s="25" t="s">
        <v>33</v>
      </c>
      <c r="E322" s="21">
        <v>0</v>
      </c>
      <c r="F322" s="17">
        <v>64.680000000000007</v>
      </c>
      <c r="G322" s="22">
        <f t="shared" si="12"/>
        <v>64.680000000000007</v>
      </c>
      <c r="H322" s="23"/>
      <c r="I322" s="24">
        <f t="shared" si="13"/>
        <v>0</v>
      </c>
    </row>
    <row r="323" spans="2:9" x14ac:dyDescent="0.25">
      <c r="B323" s="19" t="s">
        <v>822</v>
      </c>
      <c r="C323" s="20" t="s">
        <v>367</v>
      </c>
      <c r="D323" s="25" t="s">
        <v>33</v>
      </c>
      <c r="E323" s="21">
        <v>0</v>
      </c>
      <c r="F323" s="17">
        <v>184.18</v>
      </c>
      <c r="G323" s="22">
        <f t="shared" si="12"/>
        <v>184.18</v>
      </c>
      <c r="H323" s="23"/>
      <c r="I323" s="24">
        <f t="shared" si="13"/>
        <v>0</v>
      </c>
    </row>
    <row r="324" spans="2:9" x14ac:dyDescent="0.25">
      <c r="B324" s="19" t="s">
        <v>823</v>
      </c>
      <c r="C324" s="20" t="s">
        <v>368</v>
      </c>
      <c r="D324" s="25" t="s">
        <v>33</v>
      </c>
      <c r="E324" s="21">
        <v>0</v>
      </c>
      <c r="F324" s="17">
        <v>2.2400000000000002</v>
      </c>
      <c r="G324" s="22">
        <f t="shared" si="12"/>
        <v>2.2400000000000002</v>
      </c>
      <c r="H324" s="23"/>
      <c r="I324" s="24">
        <f t="shared" si="13"/>
        <v>0</v>
      </c>
    </row>
    <row r="325" spans="2:9" x14ac:dyDescent="0.25">
      <c r="B325" s="19" t="s">
        <v>824</v>
      </c>
      <c r="C325" s="20" t="s">
        <v>1068</v>
      </c>
      <c r="D325" s="25" t="s">
        <v>33</v>
      </c>
      <c r="E325" s="21">
        <v>0</v>
      </c>
      <c r="F325" s="17">
        <v>612.5</v>
      </c>
      <c r="G325" s="22">
        <f t="shared" si="12"/>
        <v>612.5</v>
      </c>
      <c r="H325" s="23"/>
      <c r="I325" s="24">
        <f t="shared" si="13"/>
        <v>0</v>
      </c>
    </row>
    <row r="326" spans="2:9" ht="22.5" x14ac:dyDescent="0.25">
      <c r="B326" s="19" t="s">
        <v>825</v>
      </c>
      <c r="C326" s="20" t="s">
        <v>369</v>
      </c>
      <c r="D326" s="25" t="s">
        <v>33</v>
      </c>
      <c r="E326" s="21">
        <v>0</v>
      </c>
      <c r="F326" s="17">
        <v>63</v>
      </c>
      <c r="G326" s="22">
        <f t="shared" si="12"/>
        <v>63</v>
      </c>
      <c r="H326" s="23"/>
      <c r="I326" s="24">
        <f t="shared" si="13"/>
        <v>0</v>
      </c>
    </row>
    <row r="327" spans="2:9" x14ac:dyDescent="0.25">
      <c r="B327" s="19" t="s">
        <v>826</v>
      </c>
      <c r="C327" s="20" t="s">
        <v>370</v>
      </c>
      <c r="D327" s="25" t="s">
        <v>33</v>
      </c>
      <c r="E327" s="21">
        <v>0</v>
      </c>
      <c r="F327" s="17">
        <v>22.01</v>
      </c>
      <c r="G327" s="22">
        <f t="shared" si="12"/>
        <v>22.01</v>
      </c>
      <c r="H327" s="23"/>
      <c r="I327" s="24">
        <f t="shared" si="13"/>
        <v>0</v>
      </c>
    </row>
    <row r="328" spans="2:9" x14ac:dyDescent="0.25">
      <c r="B328" s="19" t="s">
        <v>827</v>
      </c>
      <c r="C328" s="20" t="s">
        <v>371</v>
      </c>
      <c r="D328" s="25" t="s">
        <v>33</v>
      </c>
      <c r="E328" s="21">
        <v>0</v>
      </c>
      <c r="F328" s="17">
        <v>2.35</v>
      </c>
      <c r="G328" s="22">
        <f t="shared" si="12"/>
        <v>2.35</v>
      </c>
      <c r="H328" s="23"/>
      <c r="I328" s="24">
        <f t="shared" si="13"/>
        <v>0</v>
      </c>
    </row>
    <row r="329" spans="2:9" x14ac:dyDescent="0.25">
      <c r="B329" s="19" t="s">
        <v>828</v>
      </c>
      <c r="C329" s="20" t="s">
        <v>372</v>
      </c>
      <c r="D329" s="25" t="s">
        <v>33</v>
      </c>
      <c r="E329" s="21">
        <v>0</v>
      </c>
      <c r="F329" s="17">
        <v>6.33</v>
      </c>
      <c r="G329" s="22">
        <f t="shared" si="12"/>
        <v>6.33</v>
      </c>
      <c r="H329" s="23"/>
      <c r="I329" s="24">
        <f t="shared" si="13"/>
        <v>0</v>
      </c>
    </row>
    <row r="330" spans="2:9" x14ac:dyDescent="0.25">
      <c r="B330" s="19" t="s">
        <v>829</v>
      </c>
      <c r="C330" s="20" t="s">
        <v>373</v>
      </c>
      <c r="D330" s="25" t="s">
        <v>33</v>
      </c>
      <c r="E330" s="21">
        <v>0</v>
      </c>
      <c r="F330" s="17">
        <v>85.24</v>
      </c>
      <c r="G330" s="22">
        <f t="shared" si="12"/>
        <v>85.24</v>
      </c>
      <c r="H330" s="23"/>
      <c r="I330" s="24">
        <f t="shared" si="13"/>
        <v>0</v>
      </c>
    </row>
    <row r="331" spans="2:9" x14ac:dyDescent="0.25">
      <c r="B331" s="19" t="s">
        <v>830</v>
      </c>
      <c r="C331" s="20" t="s">
        <v>374</v>
      </c>
      <c r="D331" s="25" t="s">
        <v>33</v>
      </c>
      <c r="E331" s="21">
        <v>0</v>
      </c>
      <c r="F331" s="17">
        <v>71.599999999999994</v>
      </c>
      <c r="G331" s="22">
        <f t="shared" si="12"/>
        <v>71.599999999999994</v>
      </c>
      <c r="H331" s="23"/>
      <c r="I331" s="24">
        <f t="shared" si="13"/>
        <v>0</v>
      </c>
    </row>
    <row r="332" spans="2:9" ht="22.5" x14ac:dyDescent="0.25">
      <c r="B332" s="19" t="s">
        <v>831</v>
      </c>
      <c r="C332" s="20" t="s">
        <v>375</v>
      </c>
      <c r="D332" s="25" t="s">
        <v>33</v>
      </c>
      <c r="E332" s="21">
        <v>0</v>
      </c>
      <c r="F332" s="17">
        <v>35.909999999999997</v>
      </c>
      <c r="G332" s="22">
        <f t="shared" si="12"/>
        <v>35.909999999999997</v>
      </c>
      <c r="H332" s="23"/>
      <c r="I332" s="24">
        <f t="shared" si="13"/>
        <v>0</v>
      </c>
    </row>
    <row r="333" spans="2:9" x14ac:dyDescent="0.25">
      <c r="B333" s="19" t="s">
        <v>832</v>
      </c>
      <c r="C333" s="20" t="s">
        <v>376</v>
      </c>
      <c r="D333" s="25" t="s">
        <v>33</v>
      </c>
      <c r="E333" s="21">
        <v>0</v>
      </c>
      <c r="F333" s="17">
        <v>151.69999999999999</v>
      </c>
      <c r="G333" s="22">
        <f t="shared" si="12"/>
        <v>151.69999999999999</v>
      </c>
      <c r="H333" s="23"/>
      <c r="I333" s="24">
        <f t="shared" si="13"/>
        <v>0</v>
      </c>
    </row>
    <row r="334" spans="2:9" x14ac:dyDescent="0.25">
      <c r="B334" s="19" t="s">
        <v>833</v>
      </c>
      <c r="C334" s="20" t="s">
        <v>377</v>
      </c>
      <c r="D334" s="25" t="s">
        <v>33</v>
      </c>
      <c r="E334" s="21">
        <v>0</v>
      </c>
      <c r="F334" s="17">
        <v>127.23</v>
      </c>
      <c r="G334" s="22">
        <f t="shared" si="12"/>
        <v>127.23</v>
      </c>
      <c r="H334" s="23"/>
      <c r="I334" s="24">
        <f t="shared" si="13"/>
        <v>0</v>
      </c>
    </row>
    <row r="335" spans="2:9" x14ac:dyDescent="0.25">
      <c r="B335" s="19" t="s">
        <v>834</v>
      </c>
      <c r="C335" s="20" t="s">
        <v>378</v>
      </c>
      <c r="D335" s="25" t="s">
        <v>33</v>
      </c>
      <c r="E335" s="21">
        <v>0</v>
      </c>
      <c r="F335" s="17">
        <v>357.28</v>
      </c>
      <c r="G335" s="22">
        <f t="shared" si="12"/>
        <v>357.28</v>
      </c>
      <c r="H335" s="23"/>
      <c r="I335" s="24">
        <f t="shared" si="13"/>
        <v>0</v>
      </c>
    </row>
    <row r="336" spans="2:9" x14ac:dyDescent="0.25">
      <c r="B336" s="19" t="s">
        <v>835</v>
      </c>
      <c r="C336" s="20" t="s">
        <v>379</v>
      </c>
      <c r="D336" s="25" t="s">
        <v>33</v>
      </c>
      <c r="E336" s="21">
        <v>0</v>
      </c>
      <c r="F336" s="17">
        <v>69.930000000000007</v>
      </c>
      <c r="G336" s="22">
        <f t="shared" ref="G336:G399" si="14">F336*(1-$B$9)</f>
        <v>69.930000000000007</v>
      </c>
      <c r="H336" s="23"/>
      <c r="I336" s="24">
        <f t="shared" si="13"/>
        <v>0</v>
      </c>
    </row>
    <row r="337" spans="2:9" x14ac:dyDescent="0.25">
      <c r="B337" s="19" t="s">
        <v>836</v>
      </c>
      <c r="C337" s="20" t="s">
        <v>380</v>
      </c>
      <c r="D337" s="25" t="s">
        <v>33</v>
      </c>
      <c r="E337" s="21">
        <v>0</v>
      </c>
      <c r="F337" s="17">
        <v>167.19</v>
      </c>
      <c r="G337" s="22">
        <f t="shared" si="14"/>
        <v>167.19</v>
      </c>
      <c r="H337" s="23"/>
      <c r="I337" s="24">
        <f t="shared" si="13"/>
        <v>0</v>
      </c>
    </row>
    <row r="338" spans="2:9" x14ac:dyDescent="0.25">
      <c r="B338" s="19" t="s">
        <v>837</v>
      </c>
      <c r="C338" s="20" t="s">
        <v>381</v>
      </c>
      <c r="D338" s="25" t="s">
        <v>33</v>
      </c>
      <c r="E338" s="21">
        <v>0</v>
      </c>
      <c r="F338" s="17">
        <v>68.040000000000006</v>
      </c>
      <c r="G338" s="22">
        <f t="shared" si="14"/>
        <v>68.040000000000006</v>
      </c>
      <c r="H338" s="23"/>
      <c r="I338" s="24">
        <f t="shared" si="13"/>
        <v>0</v>
      </c>
    </row>
    <row r="339" spans="2:9" x14ac:dyDescent="0.25">
      <c r="B339" s="19" t="s">
        <v>838</v>
      </c>
      <c r="C339" s="20" t="s">
        <v>382</v>
      </c>
      <c r="D339" s="25" t="s">
        <v>33</v>
      </c>
      <c r="E339" s="21">
        <v>0</v>
      </c>
      <c r="F339" s="17">
        <v>4.68</v>
      </c>
      <c r="G339" s="22">
        <f t="shared" si="14"/>
        <v>4.68</v>
      </c>
      <c r="H339" s="23"/>
      <c r="I339" s="24">
        <f t="shared" si="13"/>
        <v>0</v>
      </c>
    </row>
    <row r="340" spans="2:9" x14ac:dyDescent="0.25">
      <c r="B340" s="19" t="s">
        <v>839</v>
      </c>
      <c r="C340" s="20" t="s">
        <v>383</v>
      </c>
      <c r="D340" s="25" t="s">
        <v>33</v>
      </c>
      <c r="E340" s="21">
        <v>0</v>
      </c>
      <c r="F340" s="17">
        <v>48.23</v>
      </c>
      <c r="G340" s="22">
        <f t="shared" si="14"/>
        <v>48.23</v>
      </c>
      <c r="H340" s="23"/>
      <c r="I340" s="24">
        <f t="shared" si="13"/>
        <v>0</v>
      </c>
    </row>
    <row r="341" spans="2:9" x14ac:dyDescent="0.25">
      <c r="B341" s="19" t="s">
        <v>840</v>
      </c>
      <c r="C341" s="20" t="s">
        <v>1069</v>
      </c>
      <c r="D341" s="25" t="s">
        <v>33</v>
      </c>
      <c r="E341" s="21">
        <v>0</v>
      </c>
      <c r="F341" s="17">
        <v>245.7</v>
      </c>
      <c r="G341" s="22">
        <f t="shared" si="14"/>
        <v>245.7</v>
      </c>
      <c r="H341" s="23"/>
      <c r="I341" s="24">
        <f t="shared" si="13"/>
        <v>0</v>
      </c>
    </row>
    <row r="342" spans="2:9" x14ac:dyDescent="0.25">
      <c r="B342" s="19" t="s">
        <v>841</v>
      </c>
      <c r="C342" s="20" t="s">
        <v>1070</v>
      </c>
      <c r="D342" s="25" t="s">
        <v>33</v>
      </c>
      <c r="E342" s="21">
        <v>0</v>
      </c>
      <c r="F342" s="17">
        <v>6.99</v>
      </c>
      <c r="G342" s="22">
        <f t="shared" si="14"/>
        <v>6.99</v>
      </c>
      <c r="H342" s="23"/>
      <c r="I342" s="24">
        <f t="shared" si="13"/>
        <v>0</v>
      </c>
    </row>
    <row r="343" spans="2:9" x14ac:dyDescent="0.25">
      <c r="B343" s="19" t="s">
        <v>842</v>
      </c>
      <c r="C343" s="20" t="s">
        <v>384</v>
      </c>
      <c r="D343" s="25" t="s">
        <v>33</v>
      </c>
      <c r="E343" s="21">
        <v>0</v>
      </c>
      <c r="F343" s="17">
        <v>2.39</v>
      </c>
      <c r="G343" s="22">
        <f t="shared" si="14"/>
        <v>2.39</v>
      </c>
      <c r="H343" s="23"/>
      <c r="I343" s="24">
        <f t="shared" si="13"/>
        <v>0</v>
      </c>
    </row>
    <row r="344" spans="2:9" x14ac:dyDescent="0.25">
      <c r="B344" s="19" t="s">
        <v>843</v>
      </c>
      <c r="C344" s="20" t="s">
        <v>1071</v>
      </c>
      <c r="D344" s="25" t="s">
        <v>33</v>
      </c>
      <c r="E344" s="21">
        <v>0</v>
      </c>
      <c r="F344" s="17">
        <v>76.37</v>
      </c>
      <c r="G344" s="22">
        <f t="shared" si="14"/>
        <v>76.37</v>
      </c>
      <c r="H344" s="23"/>
      <c r="I344" s="24">
        <f t="shared" si="13"/>
        <v>0</v>
      </c>
    </row>
    <row r="345" spans="2:9" x14ac:dyDescent="0.25">
      <c r="B345" s="19" t="s">
        <v>844</v>
      </c>
      <c r="C345" s="20" t="s">
        <v>385</v>
      </c>
      <c r="D345" s="25" t="s">
        <v>33</v>
      </c>
      <c r="E345" s="21">
        <v>0</v>
      </c>
      <c r="F345" s="17">
        <v>134.4</v>
      </c>
      <c r="G345" s="22">
        <f t="shared" si="14"/>
        <v>134.4</v>
      </c>
      <c r="H345" s="23"/>
      <c r="I345" s="24">
        <f t="shared" si="13"/>
        <v>0</v>
      </c>
    </row>
    <row r="346" spans="2:9" x14ac:dyDescent="0.25">
      <c r="B346" s="19" t="s">
        <v>845</v>
      </c>
      <c r="C346" s="20" t="s">
        <v>386</v>
      </c>
      <c r="D346" s="25" t="s">
        <v>33</v>
      </c>
      <c r="E346" s="21">
        <v>0</v>
      </c>
      <c r="F346" s="17">
        <v>128.51</v>
      </c>
      <c r="G346" s="22">
        <f t="shared" si="14"/>
        <v>128.51</v>
      </c>
      <c r="H346" s="23"/>
      <c r="I346" s="24">
        <f t="shared" si="13"/>
        <v>0</v>
      </c>
    </row>
    <row r="347" spans="2:9" x14ac:dyDescent="0.25">
      <c r="B347" s="19" t="s">
        <v>846</v>
      </c>
      <c r="C347" s="20" t="s">
        <v>387</v>
      </c>
      <c r="D347" s="25" t="s">
        <v>33</v>
      </c>
      <c r="E347" s="21">
        <v>0</v>
      </c>
      <c r="F347" s="17">
        <v>85.05</v>
      </c>
      <c r="G347" s="22">
        <f t="shared" si="14"/>
        <v>85.05</v>
      </c>
      <c r="H347" s="23"/>
      <c r="I347" s="24">
        <f t="shared" si="13"/>
        <v>0</v>
      </c>
    </row>
    <row r="348" spans="2:9" x14ac:dyDescent="0.25">
      <c r="B348" s="19" t="s">
        <v>847</v>
      </c>
      <c r="C348" s="20" t="s">
        <v>388</v>
      </c>
      <c r="D348" s="25" t="s">
        <v>33</v>
      </c>
      <c r="E348" s="21">
        <v>0</v>
      </c>
      <c r="F348" s="17">
        <v>84</v>
      </c>
      <c r="G348" s="22">
        <f t="shared" si="14"/>
        <v>84</v>
      </c>
      <c r="H348" s="23"/>
      <c r="I348" s="24">
        <f t="shared" si="13"/>
        <v>0</v>
      </c>
    </row>
    <row r="349" spans="2:9" x14ac:dyDescent="0.25">
      <c r="B349" s="19" t="s">
        <v>848</v>
      </c>
      <c r="C349" s="20" t="s">
        <v>389</v>
      </c>
      <c r="D349" s="25" t="s">
        <v>33</v>
      </c>
      <c r="E349" s="21">
        <v>0</v>
      </c>
      <c r="F349" s="17">
        <v>13.2</v>
      </c>
      <c r="G349" s="22">
        <f t="shared" si="14"/>
        <v>13.2</v>
      </c>
      <c r="H349" s="23"/>
      <c r="I349" s="24">
        <f t="shared" si="13"/>
        <v>0</v>
      </c>
    </row>
    <row r="350" spans="2:9" ht="22.5" x14ac:dyDescent="0.25">
      <c r="B350" s="19" t="s">
        <v>849</v>
      </c>
      <c r="C350" s="20" t="s">
        <v>1072</v>
      </c>
      <c r="D350" s="25" t="s">
        <v>33</v>
      </c>
      <c r="E350" s="21">
        <v>0</v>
      </c>
      <c r="F350" s="17">
        <v>166.14</v>
      </c>
      <c r="G350" s="22">
        <f t="shared" si="14"/>
        <v>166.14</v>
      </c>
      <c r="H350" s="23"/>
      <c r="I350" s="24">
        <f t="shared" si="13"/>
        <v>0</v>
      </c>
    </row>
    <row r="351" spans="2:9" ht="22.5" x14ac:dyDescent="0.25">
      <c r="B351" s="19" t="s">
        <v>850</v>
      </c>
      <c r="C351" s="20" t="s">
        <v>1073</v>
      </c>
      <c r="D351" s="25" t="s">
        <v>33</v>
      </c>
      <c r="E351" s="21">
        <v>0</v>
      </c>
      <c r="F351" s="17">
        <v>78.92</v>
      </c>
      <c r="G351" s="22">
        <f t="shared" si="14"/>
        <v>78.92</v>
      </c>
      <c r="H351" s="23"/>
      <c r="I351" s="24">
        <f t="shared" si="13"/>
        <v>0</v>
      </c>
    </row>
    <row r="352" spans="2:9" x14ac:dyDescent="0.25">
      <c r="B352" s="19" t="s">
        <v>851</v>
      </c>
      <c r="C352" s="20" t="s">
        <v>390</v>
      </c>
      <c r="D352" s="25" t="s">
        <v>33</v>
      </c>
      <c r="E352" s="21">
        <v>0</v>
      </c>
      <c r="F352" s="17">
        <v>3.7</v>
      </c>
      <c r="G352" s="22">
        <f t="shared" si="14"/>
        <v>3.7</v>
      </c>
      <c r="H352" s="23"/>
      <c r="I352" s="24">
        <f t="shared" si="13"/>
        <v>0</v>
      </c>
    </row>
    <row r="353" spans="2:9" x14ac:dyDescent="0.25">
      <c r="B353" s="19" t="s">
        <v>852</v>
      </c>
      <c r="C353" s="20" t="s">
        <v>391</v>
      </c>
      <c r="D353" s="25" t="s">
        <v>33</v>
      </c>
      <c r="E353" s="21">
        <v>0</v>
      </c>
      <c r="F353" s="17">
        <v>79.3</v>
      </c>
      <c r="G353" s="22">
        <f t="shared" si="14"/>
        <v>79.3</v>
      </c>
      <c r="H353" s="23"/>
      <c r="I353" s="24">
        <f t="shared" si="13"/>
        <v>0</v>
      </c>
    </row>
    <row r="354" spans="2:9" x14ac:dyDescent="0.25">
      <c r="B354" s="19" t="s">
        <v>853</v>
      </c>
      <c r="C354" s="20" t="s">
        <v>392</v>
      </c>
      <c r="D354" s="25" t="s">
        <v>33</v>
      </c>
      <c r="E354" s="21">
        <v>0</v>
      </c>
      <c r="F354" s="17">
        <v>3.78</v>
      </c>
      <c r="G354" s="22">
        <f t="shared" si="14"/>
        <v>3.78</v>
      </c>
      <c r="H354" s="23"/>
      <c r="I354" s="24">
        <f t="shared" ref="I354:I417" si="15">ROUND(E354*H354,2)</f>
        <v>0</v>
      </c>
    </row>
    <row r="355" spans="2:9" x14ac:dyDescent="0.25">
      <c r="B355" s="19" t="s">
        <v>854</v>
      </c>
      <c r="C355" s="20" t="s">
        <v>1074</v>
      </c>
      <c r="D355" s="25" t="s">
        <v>33</v>
      </c>
      <c r="E355" s="21">
        <v>0</v>
      </c>
      <c r="F355" s="17">
        <v>6.62</v>
      </c>
      <c r="G355" s="22">
        <f t="shared" si="14"/>
        <v>6.62</v>
      </c>
      <c r="H355" s="23"/>
      <c r="I355" s="24">
        <f t="shared" si="15"/>
        <v>0</v>
      </c>
    </row>
    <row r="356" spans="2:9" ht="22.5" x14ac:dyDescent="0.25">
      <c r="B356" s="19" t="s">
        <v>855</v>
      </c>
      <c r="C356" s="20" t="s">
        <v>1075</v>
      </c>
      <c r="D356" s="25" t="s">
        <v>33</v>
      </c>
      <c r="E356" s="21">
        <v>0</v>
      </c>
      <c r="F356" s="17">
        <v>30.59</v>
      </c>
      <c r="G356" s="22">
        <f t="shared" si="14"/>
        <v>30.59</v>
      </c>
      <c r="H356" s="23"/>
      <c r="I356" s="24">
        <f t="shared" si="15"/>
        <v>0</v>
      </c>
    </row>
    <row r="357" spans="2:9" x14ac:dyDescent="0.25">
      <c r="B357" s="19" t="s">
        <v>856</v>
      </c>
      <c r="C357" s="20" t="s">
        <v>1076</v>
      </c>
      <c r="D357" s="25" t="s">
        <v>33</v>
      </c>
      <c r="E357" s="21">
        <v>0</v>
      </c>
      <c r="F357" s="17">
        <v>19.850000000000001</v>
      </c>
      <c r="G357" s="22">
        <f t="shared" si="14"/>
        <v>19.850000000000001</v>
      </c>
      <c r="H357" s="23"/>
      <c r="I357" s="24">
        <f t="shared" si="15"/>
        <v>0</v>
      </c>
    </row>
    <row r="358" spans="2:9" x14ac:dyDescent="0.25">
      <c r="B358" s="19" t="s">
        <v>857</v>
      </c>
      <c r="C358" s="20" t="s">
        <v>1077</v>
      </c>
      <c r="D358" s="28"/>
      <c r="E358" s="21">
        <v>0</v>
      </c>
      <c r="F358" s="17">
        <v>37.799999999999997</v>
      </c>
      <c r="G358" s="22">
        <f t="shared" si="14"/>
        <v>37.799999999999997</v>
      </c>
      <c r="H358" s="23"/>
      <c r="I358" s="24">
        <f t="shared" si="15"/>
        <v>0</v>
      </c>
    </row>
    <row r="359" spans="2:9" x14ac:dyDescent="0.25">
      <c r="B359" s="19" t="s">
        <v>858</v>
      </c>
      <c r="C359" s="20" t="s">
        <v>393</v>
      </c>
      <c r="D359" s="25" t="s">
        <v>33</v>
      </c>
      <c r="E359" s="21">
        <v>0</v>
      </c>
      <c r="F359" s="17">
        <v>20.93</v>
      </c>
      <c r="G359" s="22">
        <f t="shared" si="14"/>
        <v>20.93</v>
      </c>
      <c r="H359" s="23"/>
      <c r="I359" s="24">
        <f t="shared" si="15"/>
        <v>0</v>
      </c>
    </row>
    <row r="360" spans="2:9" ht="22.5" x14ac:dyDescent="0.25">
      <c r="B360" s="19" t="s">
        <v>859</v>
      </c>
      <c r="C360" s="20" t="s">
        <v>394</v>
      </c>
      <c r="D360" s="25" t="s">
        <v>33</v>
      </c>
      <c r="E360" s="21">
        <v>0</v>
      </c>
      <c r="F360" s="17">
        <v>16.5</v>
      </c>
      <c r="G360" s="22">
        <f t="shared" si="14"/>
        <v>16.5</v>
      </c>
      <c r="H360" s="23"/>
      <c r="I360" s="24">
        <f t="shared" si="15"/>
        <v>0</v>
      </c>
    </row>
    <row r="361" spans="2:9" x14ac:dyDescent="0.25">
      <c r="B361" s="19" t="s">
        <v>860</v>
      </c>
      <c r="C361" s="20" t="s">
        <v>395</v>
      </c>
      <c r="D361" s="25" t="s">
        <v>33</v>
      </c>
      <c r="E361" s="21">
        <v>0</v>
      </c>
      <c r="F361" s="17">
        <v>21.66</v>
      </c>
      <c r="G361" s="22">
        <f t="shared" si="14"/>
        <v>21.66</v>
      </c>
      <c r="H361" s="23"/>
      <c r="I361" s="24">
        <f t="shared" si="15"/>
        <v>0</v>
      </c>
    </row>
    <row r="362" spans="2:9" x14ac:dyDescent="0.25">
      <c r="B362" s="19" t="s">
        <v>861</v>
      </c>
      <c r="C362" s="20" t="s">
        <v>396</v>
      </c>
      <c r="D362" s="25" t="s">
        <v>33</v>
      </c>
      <c r="E362" s="21">
        <v>0</v>
      </c>
      <c r="F362" s="17">
        <v>21.29</v>
      </c>
      <c r="G362" s="22">
        <f t="shared" si="14"/>
        <v>21.29</v>
      </c>
      <c r="H362" s="23"/>
      <c r="I362" s="24">
        <f t="shared" si="15"/>
        <v>0</v>
      </c>
    </row>
    <row r="363" spans="2:9" x14ac:dyDescent="0.25">
      <c r="B363" s="19" t="s">
        <v>862</v>
      </c>
      <c r="C363" s="20" t="s">
        <v>397</v>
      </c>
      <c r="D363" s="25" t="s">
        <v>33</v>
      </c>
      <c r="E363" s="21">
        <v>0</v>
      </c>
      <c r="F363" s="17">
        <v>35.03</v>
      </c>
      <c r="G363" s="22">
        <f t="shared" si="14"/>
        <v>35.03</v>
      </c>
      <c r="H363" s="23"/>
      <c r="I363" s="24">
        <f t="shared" si="15"/>
        <v>0</v>
      </c>
    </row>
    <row r="364" spans="2:9" x14ac:dyDescent="0.25">
      <c r="B364" s="19" t="s">
        <v>863</v>
      </c>
      <c r="C364" s="20" t="s">
        <v>1078</v>
      </c>
      <c r="D364" s="25" t="s">
        <v>33</v>
      </c>
      <c r="E364" s="21">
        <v>0</v>
      </c>
      <c r="F364" s="17">
        <v>236.25</v>
      </c>
      <c r="G364" s="22">
        <f t="shared" si="14"/>
        <v>236.25</v>
      </c>
      <c r="H364" s="23"/>
      <c r="I364" s="24">
        <f t="shared" si="15"/>
        <v>0</v>
      </c>
    </row>
    <row r="365" spans="2:9" x14ac:dyDescent="0.25">
      <c r="B365" s="19" t="s">
        <v>864</v>
      </c>
      <c r="C365" s="20" t="s">
        <v>398</v>
      </c>
      <c r="D365" s="25" t="s">
        <v>33</v>
      </c>
      <c r="E365" s="21">
        <v>0</v>
      </c>
      <c r="F365" s="17">
        <v>33.25</v>
      </c>
      <c r="G365" s="22">
        <f t="shared" si="14"/>
        <v>33.25</v>
      </c>
      <c r="H365" s="23"/>
      <c r="I365" s="24">
        <f t="shared" si="15"/>
        <v>0</v>
      </c>
    </row>
    <row r="366" spans="2:9" x14ac:dyDescent="0.25">
      <c r="B366" s="19" t="s">
        <v>865</v>
      </c>
      <c r="C366" s="20" t="s">
        <v>399</v>
      </c>
      <c r="D366" s="25" t="s">
        <v>33</v>
      </c>
      <c r="E366" s="21">
        <v>0</v>
      </c>
      <c r="F366" s="17">
        <v>345.86</v>
      </c>
      <c r="G366" s="22">
        <f t="shared" si="14"/>
        <v>345.86</v>
      </c>
      <c r="H366" s="23"/>
      <c r="I366" s="24">
        <f t="shared" si="15"/>
        <v>0</v>
      </c>
    </row>
    <row r="367" spans="2:9" x14ac:dyDescent="0.25">
      <c r="B367" s="19" t="s">
        <v>866</v>
      </c>
      <c r="C367" s="20" t="s">
        <v>400</v>
      </c>
      <c r="D367" s="25" t="s">
        <v>33</v>
      </c>
      <c r="E367" s="21">
        <v>0</v>
      </c>
      <c r="F367" s="17">
        <v>625.13</v>
      </c>
      <c r="G367" s="22">
        <f t="shared" si="14"/>
        <v>625.13</v>
      </c>
      <c r="H367" s="23"/>
      <c r="I367" s="24">
        <f t="shared" si="15"/>
        <v>0</v>
      </c>
    </row>
    <row r="368" spans="2:9" x14ac:dyDescent="0.25">
      <c r="B368" s="19" t="s">
        <v>867</v>
      </c>
      <c r="C368" s="20" t="s">
        <v>1079</v>
      </c>
      <c r="D368" s="25" t="s">
        <v>33</v>
      </c>
      <c r="E368" s="21">
        <v>0</v>
      </c>
      <c r="F368" s="17">
        <v>45.36</v>
      </c>
      <c r="G368" s="22">
        <f t="shared" si="14"/>
        <v>45.36</v>
      </c>
      <c r="H368" s="23"/>
      <c r="I368" s="24">
        <f t="shared" si="15"/>
        <v>0</v>
      </c>
    </row>
    <row r="369" spans="2:9" x14ac:dyDescent="0.25">
      <c r="B369" s="19" t="s">
        <v>868</v>
      </c>
      <c r="C369" s="20" t="s">
        <v>1080</v>
      </c>
      <c r="D369" s="25" t="s">
        <v>33</v>
      </c>
      <c r="E369" s="21">
        <v>0</v>
      </c>
      <c r="F369" s="17">
        <v>275.52</v>
      </c>
      <c r="G369" s="22">
        <f t="shared" si="14"/>
        <v>275.52</v>
      </c>
      <c r="H369" s="23"/>
      <c r="I369" s="24">
        <f t="shared" si="15"/>
        <v>0</v>
      </c>
    </row>
    <row r="370" spans="2:9" x14ac:dyDescent="0.25">
      <c r="B370" s="19" t="s">
        <v>869</v>
      </c>
      <c r="C370" s="20" t="s">
        <v>401</v>
      </c>
      <c r="D370" s="25" t="s">
        <v>33</v>
      </c>
      <c r="E370" s="21">
        <v>0</v>
      </c>
      <c r="F370" s="17">
        <v>1.2</v>
      </c>
      <c r="G370" s="22">
        <f t="shared" si="14"/>
        <v>1.2</v>
      </c>
      <c r="H370" s="23"/>
      <c r="I370" s="24">
        <f t="shared" si="15"/>
        <v>0</v>
      </c>
    </row>
    <row r="371" spans="2:9" x14ac:dyDescent="0.25">
      <c r="B371" s="19" t="s">
        <v>870</v>
      </c>
      <c r="C371" s="20" t="s">
        <v>402</v>
      </c>
      <c r="D371" s="25" t="s">
        <v>33</v>
      </c>
      <c r="E371" s="21">
        <v>0</v>
      </c>
      <c r="F371" s="17">
        <v>4.41</v>
      </c>
      <c r="G371" s="22">
        <f t="shared" si="14"/>
        <v>4.41</v>
      </c>
      <c r="H371" s="23"/>
      <c r="I371" s="24">
        <f t="shared" si="15"/>
        <v>0</v>
      </c>
    </row>
    <row r="372" spans="2:9" x14ac:dyDescent="0.25">
      <c r="B372" s="19" t="s">
        <v>871</v>
      </c>
      <c r="C372" s="20" t="s">
        <v>403</v>
      </c>
      <c r="D372" s="25" t="s">
        <v>33</v>
      </c>
      <c r="E372" s="21">
        <v>0</v>
      </c>
      <c r="F372" s="17">
        <v>9.23</v>
      </c>
      <c r="G372" s="22">
        <f t="shared" si="14"/>
        <v>9.23</v>
      </c>
      <c r="H372" s="23"/>
      <c r="I372" s="24">
        <f t="shared" si="15"/>
        <v>0</v>
      </c>
    </row>
    <row r="373" spans="2:9" x14ac:dyDescent="0.25">
      <c r="B373" s="19" t="s">
        <v>872</v>
      </c>
      <c r="C373" s="20" t="s">
        <v>404</v>
      </c>
      <c r="D373" s="25" t="s">
        <v>33</v>
      </c>
      <c r="E373" s="21">
        <v>0</v>
      </c>
      <c r="F373" s="17">
        <v>1.75</v>
      </c>
      <c r="G373" s="22">
        <f t="shared" si="14"/>
        <v>1.75</v>
      </c>
      <c r="H373" s="23"/>
      <c r="I373" s="24">
        <f t="shared" si="15"/>
        <v>0</v>
      </c>
    </row>
    <row r="374" spans="2:9" x14ac:dyDescent="0.25">
      <c r="B374" s="19" t="s">
        <v>873</v>
      </c>
      <c r="C374" s="20" t="s">
        <v>405</v>
      </c>
      <c r="D374" s="25" t="s">
        <v>33</v>
      </c>
      <c r="E374" s="21">
        <v>0</v>
      </c>
      <c r="F374" s="17">
        <v>9.7899999999999991</v>
      </c>
      <c r="G374" s="22">
        <f t="shared" si="14"/>
        <v>9.7899999999999991</v>
      </c>
      <c r="H374" s="23"/>
      <c r="I374" s="24">
        <f t="shared" si="15"/>
        <v>0</v>
      </c>
    </row>
    <row r="375" spans="2:9" x14ac:dyDescent="0.25">
      <c r="B375" s="19" t="s">
        <v>874</v>
      </c>
      <c r="C375" s="20" t="s">
        <v>406</v>
      </c>
      <c r="D375" s="25" t="s">
        <v>33</v>
      </c>
      <c r="E375" s="21">
        <v>0</v>
      </c>
      <c r="F375" s="17">
        <v>64.900000000000006</v>
      </c>
      <c r="G375" s="22">
        <f t="shared" si="14"/>
        <v>64.900000000000006</v>
      </c>
      <c r="H375" s="23"/>
      <c r="I375" s="24">
        <f t="shared" si="15"/>
        <v>0</v>
      </c>
    </row>
    <row r="376" spans="2:9" x14ac:dyDescent="0.25">
      <c r="B376" s="19" t="s">
        <v>875</v>
      </c>
      <c r="C376" s="20" t="s">
        <v>407</v>
      </c>
      <c r="D376" s="25" t="s">
        <v>33</v>
      </c>
      <c r="E376" s="21">
        <v>0</v>
      </c>
      <c r="F376" s="17">
        <v>82.32</v>
      </c>
      <c r="G376" s="22">
        <f t="shared" si="14"/>
        <v>82.32</v>
      </c>
      <c r="H376" s="23"/>
      <c r="I376" s="24">
        <f t="shared" si="15"/>
        <v>0</v>
      </c>
    </row>
    <row r="377" spans="2:9" x14ac:dyDescent="0.25">
      <c r="B377" s="19" t="s">
        <v>876</v>
      </c>
      <c r="C377" s="20" t="s">
        <v>408</v>
      </c>
      <c r="D377" s="25" t="s">
        <v>33</v>
      </c>
      <c r="E377" s="21">
        <v>0</v>
      </c>
      <c r="F377" s="17">
        <v>81.900000000000006</v>
      </c>
      <c r="G377" s="22">
        <f t="shared" si="14"/>
        <v>81.900000000000006</v>
      </c>
      <c r="H377" s="23"/>
      <c r="I377" s="24">
        <f t="shared" si="15"/>
        <v>0</v>
      </c>
    </row>
    <row r="378" spans="2:9" x14ac:dyDescent="0.25">
      <c r="B378" s="19" t="s">
        <v>877</v>
      </c>
      <c r="C378" s="20" t="s">
        <v>409</v>
      </c>
      <c r="D378" s="25" t="s">
        <v>33</v>
      </c>
      <c r="E378" s="21">
        <v>0</v>
      </c>
      <c r="F378" s="17">
        <v>68.88</v>
      </c>
      <c r="G378" s="22">
        <f t="shared" si="14"/>
        <v>68.88</v>
      </c>
      <c r="H378" s="23"/>
      <c r="I378" s="24">
        <f t="shared" si="15"/>
        <v>0</v>
      </c>
    </row>
    <row r="379" spans="2:9" x14ac:dyDescent="0.25">
      <c r="B379" s="19" t="s">
        <v>878</v>
      </c>
      <c r="C379" s="20" t="s">
        <v>410</v>
      </c>
      <c r="D379" s="25" t="s">
        <v>33</v>
      </c>
      <c r="E379" s="21">
        <v>0</v>
      </c>
      <c r="F379" s="17">
        <v>382.54</v>
      </c>
      <c r="G379" s="22">
        <f t="shared" si="14"/>
        <v>382.54</v>
      </c>
      <c r="H379" s="23"/>
      <c r="I379" s="24">
        <f t="shared" si="15"/>
        <v>0</v>
      </c>
    </row>
    <row r="380" spans="2:9" x14ac:dyDescent="0.25">
      <c r="B380" s="19" t="s">
        <v>879</v>
      </c>
      <c r="C380" s="20" t="s">
        <v>1081</v>
      </c>
      <c r="D380" s="25" t="s">
        <v>33</v>
      </c>
      <c r="E380" s="21">
        <v>0</v>
      </c>
      <c r="F380" s="17">
        <v>0.17</v>
      </c>
      <c r="G380" s="22">
        <f t="shared" si="14"/>
        <v>0.17</v>
      </c>
      <c r="H380" s="23"/>
      <c r="I380" s="24">
        <f t="shared" si="15"/>
        <v>0</v>
      </c>
    </row>
    <row r="381" spans="2:9" x14ac:dyDescent="0.25">
      <c r="B381" s="19" t="s">
        <v>880</v>
      </c>
      <c r="C381" s="20" t="s">
        <v>411</v>
      </c>
      <c r="D381" s="28"/>
      <c r="E381" s="21">
        <v>0</v>
      </c>
      <c r="F381" s="17">
        <v>23.23</v>
      </c>
      <c r="G381" s="22">
        <f t="shared" si="14"/>
        <v>23.23</v>
      </c>
      <c r="H381" s="23"/>
      <c r="I381" s="24">
        <f t="shared" si="15"/>
        <v>0</v>
      </c>
    </row>
    <row r="382" spans="2:9" x14ac:dyDescent="0.25">
      <c r="B382" s="19" t="s">
        <v>881</v>
      </c>
      <c r="C382" s="20" t="s">
        <v>412</v>
      </c>
      <c r="D382" s="25" t="s">
        <v>33</v>
      </c>
      <c r="E382" s="21">
        <v>0</v>
      </c>
      <c r="F382" s="17">
        <v>4.62</v>
      </c>
      <c r="G382" s="22">
        <f t="shared" si="14"/>
        <v>4.62</v>
      </c>
      <c r="H382" s="23"/>
      <c r="I382" s="24">
        <f t="shared" si="15"/>
        <v>0</v>
      </c>
    </row>
    <row r="383" spans="2:9" x14ac:dyDescent="0.25">
      <c r="B383" s="19" t="s">
        <v>882</v>
      </c>
      <c r="C383" s="20" t="s">
        <v>413</v>
      </c>
      <c r="D383" s="25" t="s">
        <v>33</v>
      </c>
      <c r="E383" s="21">
        <v>0</v>
      </c>
      <c r="F383" s="17">
        <v>1.33</v>
      </c>
      <c r="G383" s="22">
        <f t="shared" si="14"/>
        <v>1.33</v>
      </c>
      <c r="H383" s="23"/>
      <c r="I383" s="24">
        <f t="shared" si="15"/>
        <v>0</v>
      </c>
    </row>
    <row r="384" spans="2:9" x14ac:dyDescent="0.25">
      <c r="B384" s="19" t="s">
        <v>883</v>
      </c>
      <c r="C384" s="20" t="s">
        <v>414</v>
      </c>
      <c r="D384" s="25" t="s">
        <v>33</v>
      </c>
      <c r="E384" s="21">
        <v>0</v>
      </c>
      <c r="F384" s="17">
        <v>55.44</v>
      </c>
      <c r="G384" s="22">
        <f t="shared" si="14"/>
        <v>55.44</v>
      </c>
      <c r="H384" s="23"/>
      <c r="I384" s="24">
        <f t="shared" si="15"/>
        <v>0</v>
      </c>
    </row>
    <row r="385" spans="2:9" x14ac:dyDescent="0.25">
      <c r="B385" s="19" t="s">
        <v>884</v>
      </c>
      <c r="C385" s="20" t="s">
        <v>415</v>
      </c>
      <c r="D385" s="25" t="s">
        <v>33</v>
      </c>
      <c r="E385" s="21">
        <v>0</v>
      </c>
      <c r="F385" s="17">
        <v>22.93</v>
      </c>
      <c r="G385" s="22">
        <f t="shared" si="14"/>
        <v>22.93</v>
      </c>
      <c r="H385" s="23"/>
      <c r="I385" s="24">
        <f t="shared" si="15"/>
        <v>0</v>
      </c>
    </row>
    <row r="386" spans="2:9" x14ac:dyDescent="0.25">
      <c r="B386" s="19" t="s">
        <v>885</v>
      </c>
      <c r="C386" s="20" t="s">
        <v>416</v>
      </c>
      <c r="D386" s="25" t="s">
        <v>33</v>
      </c>
      <c r="E386" s="21">
        <v>0</v>
      </c>
      <c r="F386" s="17">
        <v>115.29</v>
      </c>
      <c r="G386" s="22">
        <f t="shared" si="14"/>
        <v>115.29</v>
      </c>
      <c r="H386" s="23"/>
      <c r="I386" s="24">
        <f t="shared" si="15"/>
        <v>0</v>
      </c>
    </row>
    <row r="387" spans="2:9" x14ac:dyDescent="0.25">
      <c r="B387" s="19" t="s">
        <v>886</v>
      </c>
      <c r="C387" s="20" t="s">
        <v>417</v>
      </c>
      <c r="D387" s="25" t="s">
        <v>33</v>
      </c>
      <c r="E387" s="21">
        <v>0</v>
      </c>
      <c r="F387" s="17">
        <v>17.149999999999999</v>
      </c>
      <c r="G387" s="22">
        <f t="shared" si="14"/>
        <v>17.149999999999999</v>
      </c>
      <c r="H387" s="23"/>
      <c r="I387" s="24">
        <f t="shared" si="15"/>
        <v>0</v>
      </c>
    </row>
    <row r="388" spans="2:9" x14ac:dyDescent="0.25">
      <c r="B388" s="19" t="s">
        <v>887</v>
      </c>
      <c r="C388" s="20" t="s">
        <v>418</v>
      </c>
      <c r="D388" s="25" t="s">
        <v>33</v>
      </c>
      <c r="E388" s="21">
        <v>0</v>
      </c>
      <c r="F388" s="17">
        <v>1.67</v>
      </c>
      <c r="G388" s="22">
        <f t="shared" si="14"/>
        <v>1.67</v>
      </c>
      <c r="H388" s="23"/>
      <c r="I388" s="24">
        <f t="shared" si="15"/>
        <v>0</v>
      </c>
    </row>
    <row r="389" spans="2:9" x14ac:dyDescent="0.25">
      <c r="B389" s="19" t="s">
        <v>888</v>
      </c>
      <c r="C389" s="20" t="s">
        <v>419</v>
      </c>
      <c r="D389" s="25" t="s">
        <v>33</v>
      </c>
      <c r="E389" s="21">
        <v>0</v>
      </c>
      <c r="F389" s="17">
        <v>6.73</v>
      </c>
      <c r="G389" s="22">
        <f t="shared" si="14"/>
        <v>6.73</v>
      </c>
      <c r="H389" s="23"/>
      <c r="I389" s="24">
        <f t="shared" si="15"/>
        <v>0</v>
      </c>
    </row>
    <row r="390" spans="2:9" x14ac:dyDescent="0.25">
      <c r="B390" s="19" t="s">
        <v>889</v>
      </c>
      <c r="C390" s="20" t="s">
        <v>420</v>
      </c>
      <c r="D390" s="25" t="s">
        <v>33</v>
      </c>
      <c r="E390" s="21">
        <v>0</v>
      </c>
      <c r="F390" s="17">
        <v>16.38</v>
      </c>
      <c r="G390" s="22">
        <f t="shared" si="14"/>
        <v>16.38</v>
      </c>
      <c r="H390" s="23"/>
      <c r="I390" s="24">
        <f t="shared" si="15"/>
        <v>0</v>
      </c>
    </row>
    <row r="391" spans="2:9" x14ac:dyDescent="0.25">
      <c r="B391" s="19" t="s">
        <v>890</v>
      </c>
      <c r="C391" s="20" t="s">
        <v>1082</v>
      </c>
      <c r="D391" s="25" t="s">
        <v>33</v>
      </c>
      <c r="E391" s="21">
        <v>0</v>
      </c>
      <c r="F391" s="17">
        <v>1.51</v>
      </c>
      <c r="G391" s="22">
        <f t="shared" si="14"/>
        <v>1.51</v>
      </c>
      <c r="H391" s="23"/>
      <c r="I391" s="24">
        <f t="shared" si="15"/>
        <v>0</v>
      </c>
    </row>
    <row r="392" spans="2:9" x14ac:dyDescent="0.25">
      <c r="B392" s="19" t="s">
        <v>891</v>
      </c>
      <c r="C392" s="20" t="s">
        <v>1083</v>
      </c>
      <c r="D392" s="25" t="s">
        <v>33</v>
      </c>
      <c r="E392" s="21">
        <v>0</v>
      </c>
      <c r="F392" s="17">
        <v>1.88</v>
      </c>
      <c r="G392" s="22">
        <f t="shared" si="14"/>
        <v>1.88</v>
      </c>
      <c r="H392" s="23"/>
      <c r="I392" s="24">
        <f t="shared" si="15"/>
        <v>0</v>
      </c>
    </row>
    <row r="393" spans="2:9" x14ac:dyDescent="0.25">
      <c r="B393" s="19" t="s">
        <v>892</v>
      </c>
      <c r="C393" s="20" t="s">
        <v>421</v>
      </c>
      <c r="D393" s="25" t="s">
        <v>33</v>
      </c>
      <c r="E393" s="21">
        <v>0</v>
      </c>
      <c r="F393" s="17">
        <v>2.1</v>
      </c>
      <c r="G393" s="22">
        <f t="shared" si="14"/>
        <v>2.1</v>
      </c>
      <c r="H393" s="23"/>
      <c r="I393" s="24">
        <f t="shared" si="15"/>
        <v>0</v>
      </c>
    </row>
    <row r="394" spans="2:9" x14ac:dyDescent="0.25">
      <c r="B394" s="19" t="s">
        <v>893</v>
      </c>
      <c r="C394" s="20" t="s">
        <v>1084</v>
      </c>
      <c r="D394" s="25" t="s">
        <v>33</v>
      </c>
      <c r="E394" s="21">
        <v>0</v>
      </c>
      <c r="F394" s="17">
        <v>56.7</v>
      </c>
      <c r="G394" s="22">
        <f t="shared" si="14"/>
        <v>56.7</v>
      </c>
      <c r="H394" s="23"/>
      <c r="I394" s="24">
        <f t="shared" si="15"/>
        <v>0</v>
      </c>
    </row>
    <row r="395" spans="2:9" x14ac:dyDescent="0.25">
      <c r="B395" s="19" t="s">
        <v>894</v>
      </c>
      <c r="C395" s="20" t="s">
        <v>422</v>
      </c>
      <c r="D395" s="25" t="s">
        <v>33</v>
      </c>
      <c r="E395" s="21">
        <v>0</v>
      </c>
      <c r="F395" s="17">
        <v>3.49</v>
      </c>
      <c r="G395" s="22">
        <f t="shared" si="14"/>
        <v>3.49</v>
      </c>
      <c r="H395" s="23"/>
      <c r="I395" s="24">
        <f t="shared" si="15"/>
        <v>0</v>
      </c>
    </row>
    <row r="396" spans="2:9" x14ac:dyDescent="0.25">
      <c r="B396" s="19" t="s">
        <v>895</v>
      </c>
      <c r="C396" s="20" t="s">
        <v>423</v>
      </c>
      <c r="D396" s="25" t="s">
        <v>33</v>
      </c>
      <c r="E396" s="21">
        <v>0</v>
      </c>
      <c r="F396" s="17">
        <v>5.17</v>
      </c>
      <c r="G396" s="22">
        <f t="shared" si="14"/>
        <v>5.17</v>
      </c>
      <c r="H396" s="23"/>
      <c r="I396" s="24">
        <f t="shared" si="15"/>
        <v>0</v>
      </c>
    </row>
    <row r="397" spans="2:9" x14ac:dyDescent="0.25">
      <c r="B397" s="19" t="s">
        <v>896</v>
      </c>
      <c r="C397" s="20" t="s">
        <v>424</v>
      </c>
      <c r="D397" s="25" t="s">
        <v>33</v>
      </c>
      <c r="E397" s="21">
        <v>0</v>
      </c>
      <c r="F397" s="17">
        <v>26.5</v>
      </c>
      <c r="G397" s="22">
        <f t="shared" si="14"/>
        <v>26.5</v>
      </c>
      <c r="H397" s="23"/>
      <c r="I397" s="24">
        <f t="shared" si="15"/>
        <v>0</v>
      </c>
    </row>
    <row r="398" spans="2:9" x14ac:dyDescent="0.25">
      <c r="B398" s="19" t="s">
        <v>897</v>
      </c>
      <c r="C398" s="20" t="s">
        <v>1085</v>
      </c>
      <c r="D398" s="25" t="s">
        <v>33</v>
      </c>
      <c r="E398" s="21">
        <v>0</v>
      </c>
      <c r="F398" s="17">
        <v>5.67</v>
      </c>
      <c r="G398" s="22">
        <f t="shared" si="14"/>
        <v>5.67</v>
      </c>
      <c r="H398" s="23"/>
      <c r="I398" s="24">
        <f t="shared" si="15"/>
        <v>0</v>
      </c>
    </row>
    <row r="399" spans="2:9" x14ac:dyDescent="0.25">
      <c r="B399" s="19" t="s">
        <v>898</v>
      </c>
      <c r="C399" s="20" t="s">
        <v>425</v>
      </c>
      <c r="D399" s="25" t="s">
        <v>33</v>
      </c>
      <c r="E399" s="21">
        <v>0</v>
      </c>
      <c r="F399" s="17">
        <v>240.8</v>
      </c>
      <c r="G399" s="22">
        <f t="shared" si="14"/>
        <v>240.8</v>
      </c>
      <c r="H399" s="23"/>
      <c r="I399" s="24">
        <f t="shared" si="15"/>
        <v>0</v>
      </c>
    </row>
    <row r="400" spans="2:9" x14ac:dyDescent="0.25">
      <c r="B400" s="19" t="s">
        <v>899</v>
      </c>
      <c r="C400" s="20" t="s">
        <v>426</v>
      </c>
      <c r="D400" s="25" t="s">
        <v>33</v>
      </c>
      <c r="E400" s="21">
        <v>0</v>
      </c>
      <c r="F400" s="17">
        <v>41.59</v>
      </c>
      <c r="G400" s="22">
        <f t="shared" ref="G400:G463" si="16">F400*(1-$B$9)</f>
        <v>41.59</v>
      </c>
      <c r="H400" s="23"/>
      <c r="I400" s="24">
        <f t="shared" si="15"/>
        <v>0</v>
      </c>
    </row>
    <row r="401" spans="2:9" x14ac:dyDescent="0.25">
      <c r="B401" s="19" t="s">
        <v>900</v>
      </c>
      <c r="C401" s="20" t="s">
        <v>427</v>
      </c>
      <c r="D401" s="25" t="s">
        <v>33</v>
      </c>
      <c r="E401" s="21">
        <v>0</v>
      </c>
      <c r="F401" s="17">
        <v>8.82</v>
      </c>
      <c r="G401" s="22">
        <f t="shared" si="16"/>
        <v>8.82</v>
      </c>
      <c r="H401" s="23"/>
      <c r="I401" s="24">
        <f t="shared" si="15"/>
        <v>0</v>
      </c>
    </row>
    <row r="402" spans="2:9" x14ac:dyDescent="0.25">
      <c r="B402" s="19" t="s">
        <v>901</v>
      </c>
      <c r="C402" s="20" t="s">
        <v>428</v>
      </c>
      <c r="D402" s="25" t="s">
        <v>33</v>
      </c>
      <c r="E402" s="21">
        <v>0</v>
      </c>
      <c r="F402" s="17">
        <v>17.43</v>
      </c>
      <c r="G402" s="22">
        <f t="shared" si="16"/>
        <v>17.43</v>
      </c>
      <c r="H402" s="23"/>
      <c r="I402" s="24">
        <f t="shared" si="15"/>
        <v>0</v>
      </c>
    </row>
    <row r="403" spans="2:9" x14ac:dyDescent="0.25">
      <c r="B403" s="19" t="s">
        <v>902</v>
      </c>
      <c r="C403" s="20" t="s">
        <v>429</v>
      </c>
      <c r="D403" s="25" t="s">
        <v>33</v>
      </c>
      <c r="E403" s="21">
        <v>0</v>
      </c>
      <c r="F403" s="17">
        <v>4.91</v>
      </c>
      <c r="G403" s="22">
        <f t="shared" si="16"/>
        <v>4.91</v>
      </c>
      <c r="H403" s="23"/>
      <c r="I403" s="24">
        <f t="shared" si="15"/>
        <v>0</v>
      </c>
    </row>
    <row r="404" spans="2:9" ht="22.5" x14ac:dyDescent="0.25">
      <c r="B404" s="19" t="s">
        <v>903</v>
      </c>
      <c r="C404" s="20" t="s">
        <v>1086</v>
      </c>
      <c r="D404" s="25" t="s">
        <v>33</v>
      </c>
      <c r="E404" s="21">
        <v>0</v>
      </c>
      <c r="F404" s="17">
        <v>54.6</v>
      </c>
      <c r="G404" s="22">
        <f t="shared" si="16"/>
        <v>54.6</v>
      </c>
      <c r="H404" s="23"/>
      <c r="I404" s="24">
        <f t="shared" si="15"/>
        <v>0</v>
      </c>
    </row>
    <row r="405" spans="2:9" x14ac:dyDescent="0.25">
      <c r="B405" s="19" t="s">
        <v>904</v>
      </c>
      <c r="C405" s="20" t="s">
        <v>1087</v>
      </c>
      <c r="D405" s="25" t="s">
        <v>33</v>
      </c>
      <c r="E405" s="21">
        <v>0</v>
      </c>
      <c r="F405" s="17">
        <v>42</v>
      </c>
      <c r="G405" s="22">
        <f t="shared" si="16"/>
        <v>42</v>
      </c>
      <c r="H405" s="23"/>
      <c r="I405" s="24">
        <f t="shared" si="15"/>
        <v>0</v>
      </c>
    </row>
    <row r="406" spans="2:9" x14ac:dyDescent="0.25">
      <c r="B406" s="19" t="s">
        <v>905</v>
      </c>
      <c r="C406" s="20" t="s">
        <v>1088</v>
      </c>
      <c r="D406" s="28"/>
      <c r="E406" s="21">
        <v>0</v>
      </c>
      <c r="F406" s="17">
        <v>42</v>
      </c>
      <c r="G406" s="22">
        <f t="shared" si="16"/>
        <v>42</v>
      </c>
      <c r="H406" s="23"/>
      <c r="I406" s="24">
        <f t="shared" si="15"/>
        <v>0</v>
      </c>
    </row>
    <row r="407" spans="2:9" x14ac:dyDescent="0.25">
      <c r="B407" s="19" t="s">
        <v>906</v>
      </c>
      <c r="C407" s="20" t="s">
        <v>430</v>
      </c>
      <c r="D407" s="25" t="s">
        <v>33</v>
      </c>
      <c r="E407" s="21">
        <v>0</v>
      </c>
      <c r="F407" s="17">
        <v>5.46</v>
      </c>
      <c r="G407" s="22">
        <f t="shared" si="16"/>
        <v>5.46</v>
      </c>
      <c r="H407" s="23"/>
      <c r="I407" s="24">
        <f t="shared" si="15"/>
        <v>0</v>
      </c>
    </row>
    <row r="408" spans="2:9" x14ac:dyDescent="0.25">
      <c r="B408" s="19" t="s">
        <v>907</v>
      </c>
      <c r="C408" s="20" t="s">
        <v>431</v>
      </c>
      <c r="D408" s="25" t="s">
        <v>33</v>
      </c>
      <c r="E408" s="21">
        <v>0</v>
      </c>
      <c r="F408" s="17">
        <v>38.14</v>
      </c>
      <c r="G408" s="22">
        <f t="shared" si="16"/>
        <v>38.14</v>
      </c>
      <c r="H408" s="23"/>
      <c r="I408" s="24">
        <f t="shared" si="15"/>
        <v>0</v>
      </c>
    </row>
    <row r="409" spans="2:9" x14ac:dyDescent="0.25">
      <c r="B409" s="19" t="s">
        <v>908</v>
      </c>
      <c r="C409" s="20" t="s">
        <v>432</v>
      </c>
      <c r="D409" s="25" t="s">
        <v>33</v>
      </c>
      <c r="E409" s="21">
        <v>0</v>
      </c>
      <c r="F409" s="17">
        <v>1006.64</v>
      </c>
      <c r="G409" s="22">
        <f t="shared" si="16"/>
        <v>1006.64</v>
      </c>
      <c r="H409" s="23"/>
      <c r="I409" s="24">
        <f t="shared" si="15"/>
        <v>0</v>
      </c>
    </row>
    <row r="410" spans="2:9" x14ac:dyDescent="0.25">
      <c r="B410" s="19" t="s">
        <v>909</v>
      </c>
      <c r="C410" s="20" t="s">
        <v>433</v>
      </c>
      <c r="D410" s="25" t="s">
        <v>33</v>
      </c>
      <c r="E410" s="21">
        <v>0</v>
      </c>
      <c r="F410" s="17">
        <v>696.15</v>
      </c>
      <c r="G410" s="22">
        <f t="shared" si="16"/>
        <v>696.15</v>
      </c>
      <c r="H410" s="23"/>
      <c r="I410" s="24">
        <f t="shared" si="15"/>
        <v>0</v>
      </c>
    </row>
    <row r="411" spans="2:9" x14ac:dyDescent="0.25">
      <c r="B411" s="19" t="s">
        <v>910</v>
      </c>
      <c r="C411" s="20" t="s">
        <v>434</v>
      </c>
      <c r="D411" s="25" t="s">
        <v>33</v>
      </c>
      <c r="E411" s="21">
        <v>0</v>
      </c>
      <c r="F411" s="17">
        <v>32.729999999999997</v>
      </c>
      <c r="G411" s="22">
        <f t="shared" si="16"/>
        <v>32.729999999999997</v>
      </c>
      <c r="H411" s="23"/>
      <c r="I411" s="24">
        <f t="shared" si="15"/>
        <v>0</v>
      </c>
    </row>
    <row r="412" spans="2:9" x14ac:dyDescent="0.25">
      <c r="B412" s="19" t="s">
        <v>911</v>
      </c>
      <c r="C412" s="20" t="s">
        <v>435</v>
      </c>
      <c r="D412" s="28"/>
      <c r="E412" s="21">
        <v>0</v>
      </c>
      <c r="F412" s="17">
        <v>58.24</v>
      </c>
      <c r="G412" s="22">
        <f t="shared" si="16"/>
        <v>58.24</v>
      </c>
      <c r="H412" s="23"/>
      <c r="I412" s="24">
        <f t="shared" si="15"/>
        <v>0</v>
      </c>
    </row>
    <row r="413" spans="2:9" x14ac:dyDescent="0.25">
      <c r="B413" s="19" t="s">
        <v>912</v>
      </c>
      <c r="C413" s="20" t="s">
        <v>436</v>
      </c>
      <c r="D413" s="25" t="s">
        <v>33</v>
      </c>
      <c r="E413" s="21">
        <v>0</v>
      </c>
      <c r="F413" s="17">
        <v>117.5</v>
      </c>
      <c r="G413" s="22">
        <f t="shared" si="16"/>
        <v>117.5</v>
      </c>
      <c r="H413" s="23"/>
      <c r="I413" s="24">
        <f t="shared" si="15"/>
        <v>0</v>
      </c>
    </row>
    <row r="414" spans="2:9" x14ac:dyDescent="0.25">
      <c r="B414" s="19" t="s">
        <v>913</v>
      </c>
      <c r="C414" s="20" t="s">
        <v>1089</v>
      </c>
      <c r="D414" s="25" t="s">
        <v>33</v>
      </c>
      <c r="E414" s="21">
        <v>0</v>
      </c>
      <c r="F414" s="17">
        <v>13.65</v>
      </c>
      <c r="G414" s="22">
        <f t="shared" si="16"/>
        <v>13.65</v>
      </c>
      <c r="H414" s="23"/>
      <c r="I414" s="24">
        <f t="shared" si="15"/>
        <v>0</v>
      </c>
    </row>
    <row r="415" spans="2:9" x14ac:dyDescent="0.25">
      <c r="B415" s="19" t="s">
        <v>914</v>
      </c>
      <c r="C415" s="20" t="s">
        <v>1090</v>
      </c>
      <c r="D415" s="25" t="s">
        <v>33</v>
      </c>
      <c r="E415" s="21">
        <v>0</v>
      </c>
      <c r="F415" s="17">
        <v>263.89999999999998</v>
      </c>
      <c r="G415" s="22">
        <f t="shared" si="16"/>
        <v>263.89999999999998</v>
      </c>
      <c r="H415" s="23"/>
      <c r="I415" s="24">
        <f t="shared" si="15"/>
        <v>0</v>
      </c>
    </row>
    <row r="416" spans="2:9" x14ac:dyDescent="0.25">
      <c r="B416" s="19" t="s">
        <v>915</v>
      </c>
      <c r="C416" s="20" t="s">
        <v>1091</v>
      </c>
      <c r="D416" s="25" t="s">
        <v>33</v>
      </c>
      <c r="E416" s="21">
        <v>0</v>
      </c>
      <c r="F416" s="17">
        <v>274.05</v>
      </c>
      <c r="G416" s="22">
        <f t="shared" si="16"/>
        <v>274.05</v>
      </c>
      <c r="H416" s="23"/>
      <c r="I416" s="24">
        <f t="shared" si="15"/>
        <v>0</v>
      </c>
    </row>
    <row r="417" spans="2:9" x14ac:dyDescent="0.25">
      <c r="B417" s="19" t="s">
        <v>916</v>
      </c>
      <c r="C417" s="20" t="s">
        <v>437</v>
      </c>
      <c r="D417" s="25" t="s">
        <v>33</v>
      </c>
      <c r="E417" s="21">
        <v>0</v>
      </c>
      <c r="F417" s="17">
        <v>619.20000000000005</v>
      </c>
      <c r="G417" s="22">
        <f t="shared" si="16"/>
        <v>619.20000000000005</v>
      </c>
      <c r="H417" s="23"/>
      <c r="I417" s="24">
        <f t="shared" si="15"/>
        <v>0</v>
      </c>
    </row>
    <row r="418" spans="2:9" x14ac:dyDescent="0.25">
      <c r="B418" s="19" t="s">
        <v>917</v>
      </c>
      <c r="C418" s="20" t="s">
        <v>438</v>
      </c>
      <c r="D418" s="25" t="s">
        <v>33</v>
      </c>
      <c r="E418" s="21">
        <v>0</v>
      </c>
      <c r="F418" s="17">
        <v>525.03</v>
      </c>
      <c r="G418" s="22">
        <f t="shared" si="16"/>
        <v>525.03</v>
      </c>
      <c r="H418" s="23"/>
      <c r="I418" s="24">
        <f t="shared" ref="I418:I481" si="17">ROUND(E418*H418,2)</f>
        <v>0</v>
      </c>
    </row>
    <row r="419" spans="2:9" x14ac:dyDescent="0.25">
      <c r="B419" s="19" t="s">
        <v>918</v>
      </c>
      <c r="C419" s="20" t="s">
        <v>439</v>
      </c>
      <c r="D419" s="25" t="s">
        <v>33</v>
      </c>
      <c r="E419" s="21">
        <v>0</v>
      </c>
      <c r="F419" s="17">
        <v>20.79</v>
      </c>
      <c r="G419" s="22">
        <f t="shared" si="16"/>
        <v>20.79</v>
      </c>
      <c r="H419" s="23"/>
      <c r="I419" s="24">
        <f t="shared" si="17"/>
        <v>0</v>
      </c>
    </row>
    <row r="420" spans="2:9" x14ac:dyDescent="0.25">
      <c r="B420" s="19" t="s">
        <v>919</v>
      </c>
      <c r="C420" s="20" t="s">
        <v>440</v>
      </c>
      <c r="D420" s="28"/>
      <c r="E420" s="21">
        <v>0</v>
      </c>
      <c r="F420" s="17">
        <v>17.25</v>
      </c>
      <c r="G420" s="22">
        <f t="shared" si="16"/>
        <v>17.25</v>
      </c>
      <c r="H420" s="23"/>
      <c r="I420" s="24">
        <f t="shared" si="17"/>
        <v>0</v>
      </c>
    </row>
    <row r="421" spans="2:9" x14ac:dyDescent="0.25">
      <c r="B421" s="19" t="s">
        <v>920</v>
      </c>
      <c r="C421" s="20" t="s">
        <v>441</v>
      </c>
      <c r="D421" s="25" t="s">
        <v>33</v>
      </c>
      <c r="E421" s="21">
        <v>0</v>
      </c>
      <c r="F421" s="17">
        <v>7.8</v>
      </c>
      <c r="G421" s="22">
        <f t="shared" si="16"/>
        <v>7.8</v>
      </c>
      <c r="H421" s="23"/>
      <c r="I421" s="24">
        <f t="shared" si="17"/>
        <v>0</v>
      </c>
    </row>
    <row r="422" spans="2:9" x14ac:dyDescent="0.25">
      <c r="B422" s="19" t="s">
        <v>921</v>
      </c>
      <c r="C422" s="20" t="s">
        <v>1092</v>
      </c>
      <c r="D422" s="28"/>
      <c r="E422" s="21">
        <v>0</v>
      </c>
      <c r="F422" s="17">
        <v>0.7</v>
      </c>
      <c r="G422" s="22">
        <f t="shared" si="16"/>
        <v>0.7</v>
      </c>
      <c r="H422" s="23"/>
      <c r="I422" s="24">
        <f t="shared" si="17"/>
        <v>0</v>
      </c>
    </row>
    <row r="423" spans="2:9" x14ac:dyDescent="0.25">
      <c r="B423" s="19" t="s">
        <v>922</v>
      </c>
      <c r="C423" s="20" t="s">
        <v>1093</v>
      </c>
      <c r="D423" s="25" t="s">
        <v>33</v>
      </c>
      <c r="E423" s="21">
        <v>0</v>
      </c>
      <c r="F423" s="17">
        <v>0.41</v>
      </c>
      <c r="G423" s="22">
        <f t="shared" si="16"/>
        <v>0.41</v>
      </c>
      <c r="H423" s="23"/>
      <c r="I423" s="24">
        <f t="shared" si="17"/>
        <v>0</v>
      </c>
    </row>
    <row r="424" spans="2:9" x14ac:dyDescent="0.25">
      <c r="B424" s="19" t="s">
        <v>923</v>
      </c>
      <c r="C424" s="20" t="s">
        <v>442</v>
      </c>
      <c r="D424" s="25" t="s">
        <v>33</v>
      </c>
      <c r="E424" s="21">
        <v>0</v>
      </c>
      <c r="F424" s="17">
        <v>167.36</v>
      </c>
      <c r="G424" s="22">
        <f t="shared" si="16"/>
        <v>167.36</v>
      </c>
      <c r="H424" s="23"/>
      <c r="I424" s="24">
        <f t="shared" si="17"/>
        <v>0</v>
      </c>
    </row>
    <row r="425" spans="2:9" x14ac:dyDescent="0.25">
      <c r="B425" s="19" t="s">
        <v>924</v>
      </c>
      <c r="C425" s="20" t="s">
        <v>443</v>
      </c>
      <c r="D425" s="25" t="s">
        <v>33</v>
      </c>
      <c r="E425" s="21">
        <v>0</v>
      </c>
      <c r="F425" s="17">
        <v>340.87</v>
      </c>
      <c r="G425" s="22">
        <f t="shared" si="16"/>
        <v>340.87</v>
      </c>
      <c r="H425" s="23"/>
      <c r="I425" s="24">
        <f t="shared" si="17"/>
        <v>0</v>
      </c>
    </row>
    <row r="426" spans="2:9" x14ac:dyDescent="0.25">
      <c r="B426" s="19" t="s">
        <v>925</v>
      </c>
      <c r="C426" s="20" t="s">
        <v>444</v>
      </c>
      <c r="D426" s="25" t="s">
        <v>33</v>
      </c>
      <c r="E426" s="21">
        <v>0</v>
      </c>
      <c r="F426" s="17">
        <v>850.25</v>
      </c>
      <c r="G426" s="22">
        <f t="shared" si="16"/>
        <v>850.25</v>
      </c>
      <c r="H426" s="23"/>
      <c r="I426" s="24">
        <f t="shared" si="17"/>
        <v>0</v>
      </c>
    </row>
    <row r="427" spans="2:9" x14ac:dyDescent="0.25">
      <c r="B427" s="19" t="s">
        <v>926</v>
      </c>
      <c r="C427" s="20" t="s">
        <v>445</v>
      </c>
      <c r="D427" s="25" t="s">
        <v>33</v>
      </c>
      <c r="E427" s="21">
        <v>0</v>
      </c>
      <c r="F427" s="17">
        <v>947.13</v>
      </c>
      <c r="G427" s="22">
        <f t="shared" si="16"/>
        <v>947.13</v>
      </c>
      <c r="H427" s="23"/>
      <c r="I427" s="24">
        <f t="shared" si="17"/>
        <v>0</v>
      </c>
    </row>
    <row r="428" spans="2:9" ht="22.5" x14ac:dyDescent="0.25">
      <c r="B428" s="19" t="s">
        <v>927</v>
      </c>
      <c r="C428" s="20" t="s">
        <v>1094</v>
      </c>
      <c r="D428" s="25" t="s">
        <v>33</v>
      </c>
      <c r="E428" s="21">
        <v>0</v>
      </c>
      <c r="F428" s="17">
        <v>87.81</v>
      </c>
      <c r="G428" s="22">
        <f t="shared" si="16"/>
        <v>87.81</v>
      </c>
      <c r="H428" s="23"/>
      <c r="I428" s="24">
        <f t="shared" si="17"/>
        <v>0</v>
      </c>
    </row>
    <row r="429" spans="2:9" x14ac:dyDescent="0.25">
      <c r="B429" s="19" t="s">
        <v>928</v>
      </c>
      <c r="C429" s="20" t="s">
        <v>446</v>
      </c>
      <c r="D429" s="25" t="s">
        <v>33</v>
      </c>
      <c r="E429" s="21">
        <v>0</v>
      </c>
      <c r="F429" s="17">
        <v>168.91</v>
      </c>
      <c r="G429" s="22">
        <f t="shared" si="16"/>
        <v>168.91</v>
      </c>
      <c r="H429" s="23"/>
      <c r="I429" s="24">
        <f t="shared" si="17"/>
        <v>0</v>
      </c>
    </row>
    <row r="430" spans="2:9" x14ac:dyDescent="0.25">
      <c r="B430" s="19" t="s">
        <v>929</v>
      </c>
      <c r="C430" s="20" t="s">
        <v>447</v>
      </c>
      <c r="D430" s="25" t="s">
        <v>33</v>
      </c>
      <c r="E430" s="21">
        <v>0</v>
      </c>
      <c r="F430" s="17">
        <v>153.38</v>
      </c>
      <c r="G430" s="22">
        <f t="shared" si="16"/>
        <v>153.38</v>
      </c>
      <c r="H430" s="23"/>
      <c r="I430" s="24">
        <f t="shared" si="17"/>
        <v>0</v>
      </c>
    </row>
    <row r="431" spans="2:9" x14ac:dyDescent="0.25">
      <c r="B431" s="19" t="s">
        <v>930</v>
      </c>
      <c r="C431" s="20" t="s">
        <v>1095</v>
      </c>
      <c r="D431" s="25" t="s">
        <v>33</v>
      </c>
      <c r="E431" s="21">
        <v>0</v>
      </c>
      <c r="F431" s="17">
        <v>3.82</v>
      </c>
      <c r="G431" s="22">
        <f t="shared" si="16"/>
        <v>3.82</v>
      </c>
      <c r="H431" s="23"/>
      <c r="I431" s="24">
        <f t="shared" si="17"/>
        <v>0</v>
      </c>
    </row>
    <row r="432" spans="2:9" x14ac:dyDescent="0.25">
      <c r="B432" s="19" t="s">
        <v>931</v>
      </c>
      <c r="C432" s="20" t="s">
        <v>448</v>
      </c>
      <c r="D432" s="25" t="s">
        <v>33</v>
      </c>
      <c r="E432" s="21">
        <v>0</v>
      </c>
      <c r="F432" s="17">
        <v>23.11</v>
      </c>
      <c r="G432" s="22">
        <f t="shared" si="16"/>
        <v>23.11</v>
      </c>
      <c r="H432" s="23"/>
      <c r="I432" s="24">
        <f t="shared" si="17"/>
        <v>0</v>
      </c>
    </row>
    <row r="433" spans="2:9" x14ac:dyDescent="0.25">
      <c r="B433" s="19" t="s">
        <v>932</v>
      </c>
      <c r="C433" s="20" t="s">
        <v>449</v>
      </c>
      <c r="D433" s="25" t="s">
        <v>33</v>
      </c>
      <c r="E433" s="21">
        <v>0</v>
      </c>
      <c r="F433" s="17">
        <v>3.1559999999999997</v>
      </c>
      <c r="G433" s="22">
        <f t="shared" si="16"/>
        <v>3.1559999999999997</v>
      </c>
      <c r="H433" s="23"/>
      <c r="I433" s="24">
        <f t="shared" si="17"/>
        <v>0</v>
      </c>
    </row>
    <row r="434" spans="2:9" x14ac:dyDescent="0.25">
      <c r="B434" s="19" t="s">
        <v>933</v>
      </c>
      <c r="C434" s="20" t="s">
        <v>450</v>
      </c>
      <c r="D434" s="25" t="s">
        <v>33</v>
      </c>
      <c r="E434" s="21">
        <v>0</v>
      </c>
      <c r="F434" s="17">
        <v>5.67</v>
      </c>
      <c r="G434" s="22">
        <f t="shared" si="16"/>
        <v>5.67</v>
      </c>
      <c r="H434" s="23"/>
      <c r="I434" s="24">
        <f t="shared" si="17"/>
        <v>0</v>
      </c>
    </row>
    <row r="435" spans="2:9" x14ac:dyDescent="0.25">
      <c r="B435" s="19" t="s">
        <v>934</v>
      </c>
      <c r="C435" s="20" t="s">
        <v>1096</v>
      </c>
      <c r="D435" s="25" t="s">
        <v>33</v>
      </c>
      <c r="E435" s="21">
        <v>0</v>
      </c>
      <c r="F435" s="17">
        <v>32.51</v>
      </c>
      <c r="G435" s="22">
        <f t="shared" si="16"/>
        <v>32.51</v>
      </c>
      <c r="H435" s="23"/>
      <c r="I435" s="24">
        <f t="shared" si="17"/>
        <v>0</v>
      </c>
    </row>
    <row r="436" spans="2:9" x14ac:dyDescent="0.25">
      <c r="B436" s="19" t="s">
        <v>935</v>
      </c>
      <c r="C436" s="20" t="s">
        <v>1097</v>
      </c>
      <c r="D436" s="25" t="s">
        <v>33</v>
      </c>
      <c r="E436" s="21">
        <v>0</v>
      </c>
      <c r="F436" s="17">
        <v>94.5</v>
      </c>
      <c r="G436" s="22">
        <f t="shared" si="16"/>
        <v>94.5</v>
      </c>
      <c r="H436" s="23"/>
      <c r="I436" s="24">
        <f t="shared" si="17"/>
        <v>0</v>
      </c>
    </row>
    <row r="437" spans="2:9" x14ac:dyDescent="0.25">
      <c r="B437" s="19" t="s">
        <v>936</v>
      </c>
      <c r="C437" s="20" t="s">
        <v>451</v>
      </c>
      <c r="D437" s="25" t="s">
        <v>33</v>
      </c>
      <c r="E437" s="21">
        <v>0</v>
      </c>
      <c r="F437" s="17">
        <v>0.61</v>
      </c>
      <c r="G437" s="22">
        <f t="shared" si="16"/>
        <v>0.61</v>
      </c>
      <c r="H437" s="23"/>
      <c r="I437" s="24">
        <f t="shared" si="17"/>
        <v>0</v>
      </c>
    </row>
    <row r="438" spans="2:9" x14ac:dyDescent="0.25">
      <c r="B438" s="19" t="s">
        <v>937</v>
      </c>
      <c r="C438" s="20" t="s">
        <v>1098</v>
      </c>
      <c r="D438" s="25" t="s">
        <v>33</v>
      </c>
      <c r="E438" s="21">
        <v>0</v>
      </c>
      <c r="F438" s="17">
        <v>599</v>
      </c>
      <c r="G438" s="22">
        <f t="shared" si="16"/>
        <v>599</v>
      </c>
      <c r="H438" s="23"/>
      <c r="I438" s="24">
        <f t="shared" si="17"/>
        <v>0</v>
      </c>
    </row>
    <row r="439" spans="2:9" x14ac:dyDescent="0.25">
      <c r="B439" s="19" t="s">
        <v>938</v>
      </c>
      <c r="C439" s="20" t="s">
        <v>1099</v>
      </c>
      <c r="D439" s="25" t="s">
        <v>33</v>
      </c>
      <c r="E439" s="21">
        <v>0</v>
      </c>
      <c r="F439" s="17">
        <v>36.4</v>
      </c>
      <c r="G439" s="22">
        <f t="shared" si="16"/>
        <v>36.4</v>
      </c>
      <c r="H439" s="23"/>
      <c r="I439" s="24">
        <f t="shared" si="17"/>
        <v>0</v>
      </c>
    </row>
    <row r="440" spans="2:9" x14ac:dyDescent="0.25">
      <c r="B440" s="19" t="s">
        <v>939</v>
      </c>
      <c r="C440" s="20" t="s">
        <v>452</v>
      </c>
      <c r="D440" s="25" t="s">
        <v>33</v>
      </c>
      <c r="E440" s="21">
        <v>0</v>
      </c>
      <c r="F440" s="17">
        <v>283.95999999999998</v>
      </c>
      <c r="G440" s="22">
        <f t="shared" si="16"/>
        <v>283.95999999999998</v>
      </c>
      <c r="H440" s="23"/>
      <c r="I440" s="24">
        <f t="shared" si="17"/>
        <v>0</v>
      </c>
    </row>
    <row r="441" spans="2:9" x14ac:dyDescent="0.25">
      <c r="B441" s="19" t="s">
        <v>940</v>
      </c>
      <c r="C441" s="20" t="s">
        <v>453</v>
      </c>
      <c r="D441" s="25" t="s">
        <v>33</v>
      </c>
      <c r="E441" s="21">
        <v>0</v>
      </c>
      <c r="F441" s="17">
        <v>0.32</v>
      </c>
      <c r="G441" s="22">
        <f t="shared" si="16"/>
        <v>0.32</v>
      </c>
      <c r="H441" s="23"/>
      <c r="I441" s="24">
        <f t="shared" si="17"/>
        <v>0</v>
      </c>
    </row>
    <row r="442" spans="2:9" x14ac:dyDescent="0.25">
      <c r="B442" s="19" t="s">
        <v>941</v>
      </c>
      <c r="C442" s="20" t="s">
        <v>454</v>
      </c>
      <c r="D442" s="25" t="s">
        <v>33</v>
      </c>
      <c r="E442" s="21">
        <v>0</v>
      </c>
      <c r="F442" s="17">
        <v>0.06</v>
      </c>
      <c r="G442" s="22">
        <f t="shared" si="16"/>
        <v>0.06</v>
      </c>
      <c r="H442" s="23"/>
      <c r="I442" s="24">
        <f t="shared" si="17"/>
        <v>0</v>
      </c>
    </row>
    <row r="443" spans="2:9" x14ac:dyDescent="0.25">
      <c r="B443" s="19" t="s">
        <v>942</v>
      </c>
      <c r="C443" s="20" t="s">
        <v>1100</v>
      </c>
      <c r="D443" s="25" t="s">
        <v>33</v>
      </c>
      <c r="E443" s="21">
        <v>0</v>
      </c>
      <c r="F443" s="17">
        <v>0.04</v>
      </c>
      <c r="G443" s="22">
        <f t="shared" si="16"/>
        <v>0.04</v>
      </c>
      <c r="H443" s="23"/>
      <c r="I443" s="24">
        <f t="shared" si="17"/>
        <v>0</v>
      </c>
    </row>
    <row r="444" spans="2:9" x14ac:dyDescent="0.25">
      <c r="B444" s="19" t="s">
        <v>943</v>
      </c>
      <c r="C444" s="20" t="s">
        <v>455</v>
      </c>
      <c r="D444" s="25" t="s">
        <v>33</v>
      </c>
      <c r="E444" s="21">
        <v>0</v>
      </c>
      <c r="F444" s="17">
        <v>0.1</v>
      </c>
      <c r="G444" s="22">
        <f t="shared" si="16"/>
        <v>0.1</v>
      </c>
      <c r="H444" s="23"/>
      <c r="I444" s="24">
        <f t="shared" si="17"/>
        <v>0</v>
      </c>
    </row>
    <row r="445" spans="2:9" x14ac:dyDescent="0.25">
      <c r="B445" s="19" t="s">
        <v>944</v>
      </c>
      <c r="C445" s="20" t="s">
        <v>456</v>
      </c>
      <c r="D445" s="25" t="s">
        <v>33</v>
      </c>
      <c r="E445" s="21">
        <v>0</v>
      </c>
      <c r="F445" s="17">
        <v>0.15</v>
      </c>
      <c r="G445" s="22">
        <f t="shared" si="16"/>
        <v>0.15</v>
      </c>
      <c r="H445" s="23"/>
      <c r="I445" s="24">
        <f t="shared" si="17"/>
        <v>0</v>
      </c>
    </row>
    <row r="446" spans="2:9" x14ac:dyDescent="0.25">
      <c r="B446" s="19" t="s">
        <v>945</v>
      </c>
      <c r="C446" s="20" t="s">
        <v>1101</v>
      </c>
      <c r="D446" s="25" t="s">
        <v>33</v>
      </c>
      <c r="E446" s="21">
        <v>0</v>
      </c>
      <c r="F446" s="17">
        <v>0.15</v>
      </c>
      <c r="G446" s="22">
        <f t="shared" si="16"/>
        <v>0.15</v>
      </c>
      <c r="H446" s="23"/>
      <c r="I446" s="24">
        <f t="shared" si="17"/>
        <v>0</v>
      </c>
    </row>
    <row r="447" spans="2:9" x14ac:dyDescent="0.25">
      <c r="B447" s="19" t="s">
        <v>946</v>
      </c>
      <c r="C447" s="20" t="s">
        <v>1102</v>
      </c>
      <c r="D447" s="25" t="s">
        <v>33</v>
      </c>
      <c r="E447" s="21">
        <v>0</v>
      </c>
      <c r="F447" s="17">
        <v>11.34</v>
      </c>
      <c r="G447" s="22">
        <f t="shared" si="16"/>
        <v>11.34</v>
      </c>
      <c r="H447" s="23"/>
      <c r="I447" s="24">
        <f t="shared" si="17"/>
        <v>0</v>
      </c>
    </row>
    <row r="448" spans="2:9" x14ac:dyDescent="0.25">
      <c r="B448" s="19" t="s">
        <v>947</v>
      </c>
      <c r="C448" s="20" t="s">
        <v>457</v>
      </c>
      <c r="D448" s="25" t="s">
        <v>33</v>
      </c>
      <c r="E448" s="21">
        <v>0</v>
      </c>
      <c r="F448" s="17">
        <v>66.150000000000006</v>
      </c>
      <c r="G448" s="22">
        <f t="shared" si="16"/>
        <v>66.150000000000006</v>
      </c>
      <c r="H448" s="23"/>
      <c r="I448" s="24">
        <f t="shared" si="17"/>
        <v>0</v>
      </c>
    </row>
    <row r="449" spans="2:9" x14ac:dyDescent="0.25">
      <c r="B449" s="19" t="s">
        <v>948</v>
      </c>
      <c r="C449" s="20" t="s">
        <v>1103</v>
      </c>
      <c r="D449" s="25" t="s">
        <v>33</v>
      </c>
      <c r="E449" s="21">
        <v>0</v>
      </c>
      <c r="F449" s="17">
        <v>46.36</v>
      </c>
      <c r="G449" s="22">
        <f t="shared" si="16"/>
        <v>46.36</v>
      </c>
      <c r="H449" s="23"/>
      <c r="I449" s="24">
        <f t="shared" si="17"/>
        <v>0</v>
      </c>
    </row>
    <row r="450" spans="2:9" ht="22.5" x14ac:dyDescent="0.25">
      <c r="B450" s="19" t="s">
        <v>949</v>
      </c>
      <c r="C450" s="20" t="s">
        <v>1104</v>
      </c>
      <c r="D450" s="25" t="s">
        <v>33</v>
      </c>
      <c r="E450" s="21">
        <v>0</v>
      </c>
      <c r="F450" s="17">
        <v>24.16</v>
      </c>
      <c r="G450" s="22">
        <f t="shared" si="16"/>
        <v>24.16</v>
      </c>
      <c r="H450" s="23"/>
      <c r="I450" s="24">
        <f t="shared" si="17"/>
        <v>0</v>
      </c>
    </row>
    <row r="451" spans="2:9" ht="22.5" x14ac:dyDescent="0.25">
      <c r="B451" s="19" t="s">
        <v>950</v>
      </c>
      <c r="C451" s="20" t="s">
        <v>1105</v>
      </c>
      <c r="D451" s="25" t="s">
        <v>33</v>
      </c>
      <c r="E451" s="21">
        <v>0</v>
      </c>
      <c r="F451" s="17">
        <v>18.100000000000001</v>
      </c>
      <c r="G451" s="22">
        <f t="shared" si="16"/>
        <v>18.100000000000001</v>
      </c>
      <c r="H451" s="23"/>
      <c r="I451" s="24">
        <f t="shared" si="17"/>
        <v>0</v>
      </c>
    </row>
    <row r="452" spans="2:9" x14ac:dyDescent="0.25">
      <c r="B452" s="19" t="s">
        <v>951</v>
      </c>
      <c r="C452" s="20" t="s">
        <v>458</v>
      </c>
      <c r="D452" s="25" t="s">
        <v>33</v>
      </c>
      <c r="E452" s="21">
        <v>0</v>
      </c>
      <c r="F452" s="17">
        <v>645.99</v>
      </c>
      <c r="G452" s="22">
        <f t="shared" si="16"/>
        <v>645.99</v>
      </c>
      <c r="H452" s="23"/>
      <c r="I452" s="24">
        <f t="shared" si="17"/>
        <v>0</v>
      </c>
    </row>
    <row r="453" spans="2:9" x14ac:dyDescent="0.25">
      <c r="B453" s="19" t="s">
        <v>952</v>
      </c>
      <c r="C453" s="20" t="s">
        <v>459</v>
      </c>
      <c r="D453" s="25" t="s">
        <v>33</v>
      </c>
      <c r="E453" s="21">
        <v>0</v>
      </c>
      <c r="F453" s="17">
        <v>92.4</v>
      </c>
      <c r="G453" s="22">
        <f t="shared" si="16"/>
        <v>92.4</v>
      </c>
      <c r="H453" s="23"/>
      <c r="I453" s="24">
        <f t="shared" si="17"/>
        <v>0</v>
      </c>
    </row>
    <row r="454" spans="2:9" ht="22.5" x14ac:dyDescent="0.25">
      <c r="B454" s="19" t="s">
        <v>953</v>
      </c>
      <c r="C454" s="20" t="s">
        <v>460</v>
      </c>
      <c r="D454" s="25" t="s">
        <v>33</v>
      </c>
      <c r="E454" s="21">
        <v>0</v>
      </c>
      <c r="F454" s="17">
        <v>28.48</v>
      </c>
      <c r="G454" s="22">
        <f t="shared" si="16"/>
        <v>28.48</v>
      </c>
      <c r="H454" s="23"/>
      <c r="I454" s="24">
        <f t="shared" si="17"/>
        <v>0</v>
      </c>
    </row>
    <row r="455" spans="2:9" x14ac:dyDescent="0.25">
      <c r="B455" s="19" t="s">
        <v>954</v>
      </c>
      <c r="C455" s="20" t="s">
        <v>461</v>
      </c>
      <c r="D455" s="25" t="s">
        <v>33</v>
      </c>
      <c r="E455" s="21">
        <v>0</v>
      </c>
      <c r="F455" s="17">
        <v>984.49</v>
      </c>
      <c r="G455" s="22">
        <f t="shared" si="16"/>
        <v>984.49</v>
      </c>
      <c r="H455" s="23"/>
      <c r="I455" s="24">
        <f t="shared" si="17"/>
        <v>0</v>
      </c>
    </row>
    <row r="456" spans="2:9" x14ac:dyDescent="0.25">
      <c r="B456" s="19" t="s">
        <v>955</v>
      </c>
      <c r="C456" s="20" t="s">
        <v>1106</v>
      </c>
      <c r="D456" s="25" t="s">
        <v>33</v>
      </c>
      <c r="E456" s="21">
        <v>0</v>
      </c>
      <c r="F456" s="17">
        <v>476</v>
      </c>
      <c r="G456" s="22">
        <f t="shared" si="16"/>
        <v>476</v>
      </c>
      <c r="H456" s="23"/>
      <c r="I456" s="24">
        <f t="shared" si="17"/>
        <v>0</v>
      </c>
    </row>
    <row r="457" spans="2:9" x14ac:dyDescent="0.25">
      <c r="B457" s="19" t="s">
        <v>956</v>
      </c>
      <c r="C457" s="20" t="s">
        <v>462</v>
      </c>
      <c r="D457" s="25" t="s">
        <v>33</v>
      </c>
      <c r="E457" s="21">
        <v>0</v>
      </c>
      <c r="F457" s="17">
        <v>193.416</v>
      </c>
      <c r="G457" s="22">
        <f t="shared" si="16"/>
        <v>193.416</v>
      </c>
      <c r="H457" s="23"/>
      <c r="I457" s="24">
        <f t="shared" si="17"/>
        <v>0</v>
      </c>
    </row>
    <row r="458" spans="2:9" x14ac:dyDescent="0.25">
      <c r="B458" s="19" t="s">
        <v>957</v>
      </c>
      <c r="C458" s="20" t="s">
        <v>463</v>
      </c>
      <c r="D458" s="28"/>
      <c r="E458" s="21">
        <v>0</v>
      </c>
      <c r="F458" s="17">
        <v>1.01</v>
      </c>
      <c r="G458" s="22">
        <f t="shared" si="16"/>
        <v>1.01</v>
      </c>
      <c r="H458" s="23"/>
      <c r="I458" s="24">
        <f t="shared" si="17"/>
        <v>0</v>
      </c>
    </row>
    <row r="459" spans="2:9" ht="33.75" x14ac:dyDescent="0.25">
      <c r="B459" s="19" t="s">
        <v>958</v>
      </c>
      <c r="C459" s="20" t="s">
        <v>464</v>
      </c>
      <c r="D459" s="25" t="s">
        <v>33</v>
      </c>
      <c r="E459" s="21">
        <v>0</v>
      </c>
      <c r="F459" s="17">
        <v>890.4</v>
      </c>
      <c r="G459" s="22">
        <f t="shared" si="16"/>
        <v>890.4</v>
      </c>
      <c r="H459" s="23"/>
      <c r="I459" s="24">
        <f t="shared" si="17"/>
        <v>0</v>
      </c>
    </row>
    <row r="460" spans="2:9" x14ac:dyDescent="0.25">
      <c r="B460" s="19" t="s">
        <v>959</v>
      </c>
      <c r="C460" s="20" t="s">
        <v>465</v>
      </c>
      <c r="D460" s="25" t="s">
        <v>33</v>
      </c>
      <c r="E460" s="21">
        <v>0</v>
      </c>
      <c r="F460" s="17">
        <v>122.37</v>
      </c>
      <c r="G460" s="22">
        <f t="shared" si="16"/>
        <v>122.37</v>
      </c>
      <c r="H460" s="23"/>
      <c r="I460" s="24">
        <f t="shared" si="17"/>
        <v>0</v>
      </c>
    </row>
    <row r="461" spans="2:9" x14ac:dyDescent="0.25">
      <c r="B461" s="19" t="s">
        <v>960</v>
      </c>
      <c r="C461" s="20" t="s">
        <v>466</v>
      </c>
      <c r="D461" s="25" t="s">
        <v>33</v>
      </c>
      <c r="E461" s="21">
        <v>0</v>
      </c>
      <c r="F461" s="17">
        <v>0.03</v>
      </c>
      <c r="G461" s="22">
        <f t="shared" si="16"/>
        <v>0.03</v>
      </c>
      <c r="H461" s="23"/>
      <c r="I461" s="24">
        <f t="shared" si="17"/>
        <v>0</v>
      </c>
    </row>
    <row r="462" spans="2:9" x14ac:dyDescent="0.25">
      <c r="B462" s="19" t="s">
        <v>961</v>
      </c>
      <c r="C462" s="20" t="s">
        <v>467</v>
      </c>
      <c r="D462" s="25" t="s">
        <v>33</v>
      </c>
      <c r="E462" s="21">
        <v>0</v>
      </c>
      <c r="F462" s="17">
        <v>0.28000000000000003</v>
      </c>
      <c r="G462" s="22">
        <f t="shared" si="16"/>
        <v>0.28000000000000003</v>
      </c>
      <c r="H462" s="23"/>
      <c r="I462" s="24">
        <f t="shared" si="17"/>
        <v>0</v>
      </c>
    </row>
    <row r="463" spans="2:9" x14ac:dyDescent="0.25">
      <c r="B463" s="19" t="s">
        <v>962</v>
      </c>
      <c r="C463" s="20" t="s">
        <v>1107</v>
      </c>
      <c r="D463" s="25" t="s">
        <v>33</v>
      </c>
      <c r="E463" s="21">
        <v>0</v>
      </c>
      <c r="F463" s="17">
        <v>4.63</v>
      </c>
      <c r="G463" s="22">
        <f t="shared" si="16"/>
        <v>4.63</v>
      </c>
      <c r="H463" s="23"/>
      <c r="I463" s="24">
        <f t="shared" si="17"/>
        <v>0</v>
      </c>
    </row>
    <row r="464" spans="2:9" x14ac:dyDescent="0.25">
      <c r="B464" s="19" t="s">
        <v>963</v>
      </c>
      <c r="C464" s="20" t="s">
        <v>1108</v>
      </c>
      <c r="D464" s="25" t="s">
        <v>33</v>
      </c>
      <c r="E464" s="21">
        <v>0</v>
      </c>
      <c r="F464" s="17">
        <v>1.6559999999999999</v>
      </c>
      <c r="G464" s="22">
        <f t="shared" ref="G464:G527" si="18">F464*(1-$B$9)</f>
        <v>1.6559999999999999</v>
      </c>
      <c r="H464" s="23"/>
      <c r="I464" s="24">
        <f t="shared" si="17"/>
        <v>0</v>
      </c>
    </row>
    <row r="465" spans="2:9" x14ac:dyDescent="0.25">
      <c r="B465" s="19" t="s">
        <v>964</v>
      </c>
      <c r="C465" s="20" t="s">
        <v>468</v>
      </c>
      <c r="D465" s="25" t="s">
        <v>33</v>
      </c>
      <c r="E465" s="21">
        <v>0</v>
      </c>
      <c r="F465" s="17">
        <v>637</v>
      </c>
      <c r="G465" s="22">
        <f t="shared" si="18"/>
        <v>637</v>
      </c>
      <c r="H465" s="23"/>
      <c r="I465" s="24">
        <f t="shared" si="17"/>
        <v>0</v>
      </c>
    </row>
    <row r="466" spans="2:9" x14ac:dyDescent="0.25">
      <c r="B466" s="19" t="s">
        <v>965</v>
      </c>
      <c r="C466" s="20" t="s">
        <v>1109</v>
      </c>
      <c r="D466" s="25" t="s">
        <v>33</v>
      </c>
      <c r="E466" s="21">
        <v>0</v>
      </c>
      <c r="F466" s="17">
        <v>12.74</v>
      </c>
      <c r="G466" s="22">
        <f t="shared" si="18"/>
        <v>12.74</v>
      </c>
      <c r="H466" s="23"/>
      <c r="I466" s="24">
        <f t="shared" si="17"/>
        <v>0</v>
      </c>
    </row>
    <row r="467" spans="2:9" x14ac:dyDescent="0.25">
      <c r="B467" s="19" t="s">
        <v>966</v>
      </c>
      <c r="C467" s="20" t="s">
        <v>1110</v>
      </c>
      <c r="D467" s="25" t="s">
        <v>33</v>
      </c>
      <c r="E467" s="21">
        <v>0</v>
      </c>
      <c r="F467" s="17">
        <v>590.24</v>
      </c>
      <c r="G467" s="22">
        <f t="shared" si="18"/>
        <v>590.24</v>
      </c>
      <c r="H467" s="23"/>
      <c r="I467" s="24">
        <f t="shared" si="17"/>
        <v>0</v>
      </c>
    </row>
    <row r="468" spans="2:9" x14ac:dyDescent="0.25">
      <c r="B468" s="19" t="s">
        <v>967</v>
      </c>
      <c r="C468" s="20" t="s">
        <v>469</v>
      </c>
      <c r="D468" s="25" t="s">
        <v>33</v>
      </c>
      <c r="E468" s="21">
        <v>0</v>
      </c>
      <c r="F468" s="17">
        <v>74.97</v>
      </c>
      <c r="G468" s="22">
        <f t="shared" si="18"/>
        <v>74.97</v>
      </c>
      <c r="H468" s="23"/>
      <c r="I468" s="24">
        <f t="shared" si="17"/>
        <v>0</v>
      </c>
    </row>
    <row r="469" spans="2:9" x14ac:dyDescent="0.25">
      <c r="B469" s="19" t="s">
        <v>968</v>
      </c>
      <c r="C469" s="20" t="s">
        <v>1111</v>
      </c>
      <c r="D469" s="25" t="s">
        <v>33</v>
      </c>
      <c r="E469" s="21">
        <v>0</v>
      </c>
      <c r="F469" s="17">
        <v>0.76800000000000002</v>
      </c>
      <c r="G469" s="22">
        <f t="shared" si="18"/>
        <v>0.76800000000000002</v>
      </c>
      <c r="H469" s="23"/>
      <c r="I469" s="24">
        <f t="shared" si="17"/>
        <v>0</v>
      </c>
    </row>
    <row r="470" spans="2:9" x14ac:dyDescent="0.25">
      <c r="B470" s="19" t="s">
        <v>969</v>
      </c>
      <c r="C470" s="20" t="s">
        <v>1112</v>
      </c>
      <c r="D470" s="25" t="s">
        <v>33</v>
      </c>
      <c r="E470" s="21">
        <v>0</v>
      </c>
      <c r="F470" s="17">
        <v>0.76800000000000002</v>
      </c>
      <c r="G470" s="22">
        <f t="shared" si="18"/>
        <v>0.76800000000000002</v>
      </c>
      <c r="H470" s="23"/>
      <c r="I470" s="24">
        <f t="shared" si="17"/>
        <v>0</v>
      </c>
    </row>
    <row r="471" spans="2:9" x14ac:dyDescent="0.25">
      <c r="B471" s="19" t="s">
        <v>970</v>
      </c>
      <c r="C471" s="20" t="s">
        <v>1113</v>
      </c>
      <c r="D471" s="25" t="s">
        <v>33</v>
      </c>
      <c r="E471" s="21">
        <v>0</v>
      </c>
      <c r="F471" s="17">
        <v>154</v>
      </c>
      <c r="G471" s="22">
        <f t="shared" si="18"/>
        <v>154</v>
      </c>
      <c r="H471" s="23"/>
      <c r="I471" s="24">
        <f t="shared" si="17"/>
        <v>0</v>
      </c>
    </row>
    <row r="472" spans="2:9" x14ac:dyDescent="0.25">
      <c r="B472" s="19" t="s">
        <v>971</v>
      </c>
      <c r="C472" s="20" t="s">
        <v>470</v>
      </c>
      <c r="D472" s="25" t="s">
        <v>33</v>
      </c>
      <c r="E472" s="21">
        <v>0</v>
      </c>
      <c r="F472" s="17">
        <v>3.01</v>
      </c>
      <c r="G472" s="22">
        <f t="shared" si="18"/>
        <v>3.01</v>
      </c>
      <c r="H472" s="23"/>
      <c r="I472" s="24">
        <f t="shared" si="17"/>
        <v>0</v>
      </c>
    </row>
    <row r="473" spans="2:9" x14ac:dyDescent="0.25">
      <c r="B473" s="19" t="s">
        <v>972</v>
      </c>
      <c r="C473" s="20" t="s">
        <v>471</v>
      </c>
      <c r="D473" s="25" t="s">
        <v>33</v>
      </c>
      <c r="E473" s="21">
        <v>0</v>
      </c>
      <c r="F473" s="17">
        <v>74.53</v>
      </c>
      <c r="G473" s="22">
        <f t="shared" si="18"/>
        <v>74.53</v>
      </c>
      <c r="H473" s="23"/>
      <c r="I473" s="24">
        <f t="shared" si="17"/>
        <v>0</v>
      </c>
    </row>
    <row r="474" spans="2:9" x14ac:dyDescent="0.25">
      <c r="B474" s="19" t="s">
        <v>973</v>
      </c>
      <c r="C474" s="20" t="s">
        <v>472</v>
      </c>
      <c r="D474" s="25" t="s">
        <v>33</v>
      </c>
      <c r="E474" s="21">
        <v>0</v>
      </c>
      <c r="F474" s="17">
        <v>6.29</v>
      </c>
      <c r="G474" s="22">
        <f t="shared" si="18"/>
        <v>6.29</v>
      </c>
      <c r="H474" s="23"/>
      <c r="I474" s="24">
        <f t="shared" si="17"/>
        <v>0</v>
      </c>
    </row>
    <row r="475" spans="2:9" x14ac:dyDescent="0.25">
      <c r="B475" s="19" t="s">
        <v>974</v>
      </c>
      <c r="C475" s="20" t="s">
        <v>473</v>
      </c>
      <c r="D475" s="25" t="s">
        <v>33</v>
      </c>
      <c r="E475" s="21">
        <v>0</v>
      </c>
      <c r="F475" s="17">
        <v>210.34</v>
      </c>
      <c r="G475" s="22">
        <f t="shared" si="18"/>
        <v>210.34</v>
      </c>
      <c r="H475" s="23"/>
      <c r="I475" s="24">
        <f t="shared" si="17"/>
        <v>0</v>
      </c>
    </row>
    <row r="476" spans="2:9" x14ac:dyDescent="0.25">
      <c r="B476" s="19" t="s">
        <v>975</v>
      </c>
      <c r="C476" s="20" t="s">
        <v>474</v>
      </c>
      <c r="D476" s="25" t="s">
        <v>33</v>
      </c>
      <c r="E476" s="21">
        <v>0</v>
      </c>
      <c r="F476" s="17">
        <v>6.69</v>
      </c>
      <c r="G476" s="22">
        <f t="shared" si="18"/>
        <v>6.69</v>
      </c>
      <c r="H476" s="23"/>
      <c r="I476" s="24">
        <f t="shared" si="17"/>
        <v>0</v>
      </c>
    </row>
    <row r="477" spans="2:9" x14ac:dyDescent="0.25">
      <c r="B477" s="19" t="s">
        <v>976</v>
      </c>
      <c r="C477" s="20" t="s">
        <v>475</v>
      </c>
      <c r="D477" s="25" t="s">
        <v>33</v>
      </c>
      <c r="E477" s="21">
        <v>0</v>
      </c>
      <c r="F477" s="17">
        <v>9.73</v>
      </c>
      <c r="G477" s="22">
        <f t="shared" si="18"/>
        <v>9.73</v>
      </c>
      <c r="H477" s="23"/>
      <c r="I477" s="24">
        <f t="shared" si="17"/>
        <v>0</v>
      </c>
    </row>
    <row r="478" spans="2:9" x14ac:dyDescent="0.25">
      <c r="B478" s="19" t="s">
        <v>977</v>
      </c>
      <c r="C478" s="20" t="s">
        <v>476</v>
      </c>
      <c r="D478" s="25" t="s">
        <v>33</v>
      </c>
      <c r="E478" s="21">
        <v>0</v>
      </c>
      <c r="F478" s="17">
        <v>17.670000000000002</v>
      </c>
      <c r="G478" s="22">
        <f t="shared" si="18"/>
        <v>17.670000000000002</v>
      </c>
      <c r="H478" s="23"/>
      <c r="I478" s="24">
        <f t="shared" si="17"/>
        <v>0</v>
      </c>
    </row>
    <row r="479" spans="2:9" x14ac:dyDescent="0.25">
      <c r="B479" s="19" t="s">
        <v>978</v>
      </c>
      <c r="C479" s="20" t="s">
        <v>477</v>
      </c>
      <c r="D479" s="25" t="s">
        <v>33</v>
      </c>
      <c r="E479" s="21">
        <v>0</v>
      </c>
      <c r="F479" s="17">
        <v>2.95</v>
      </c>
      <c r="G479" s="22">
        <f t="shared" si="18"/>
        <v>2.95</v>
      </c>
      <c r="H479" s="23"/>
      <c r="I479" s="24">
        <f t="shared" si="17"/>
        <v>0</v>
      </c>
    </row>
    <row r="480" spans="2:9" x14ac:dyDescent="0.25">
      <c r="B480" s="19" t="s">
        <v>979</v>
      </c>
      <c r="C480" s="20" t="s">
        <v>478</v>
      </c>
      <c r="D480" s="25" t="s">
        <v>33</v>
      </c>
      <c r="E480" s="21">
        <v>0</v>
      </c>
      <c r="F480" s="17">
        <v>175.95</v>
      </c>
      <c r="G480" s="22">
        <f t="shared" si="18"/>
        <v>175.95</v>
      </c>
      <c r="H480" s="23"/>
      <c r="I480" s="24">
        <f t="shared" si="17"/>
        <v>0</v>
      </c>
    </row>
    <row r="481" spans="2:9" x14ac:dyDescent="0.25">
      <c r="B481" s="19" t="s">
        <v>980</v>
      </c>
      <c r="C481" s="20" t="s">
        <v>479</v>
      </c>
      <c r="D481" s="25" t="s">
        <v>33</v>
      </c>
      <c r="E481" s="21">
        <v>0</v>
      </c>
      <c r="F481" s="17">
        <v>9.8279999999999994</v>
      </c>
      <c r="G481" s="22">
        <f t="shared" si="18"/>
        <v>9.8279999999999994</v>
      </c>
      <c r="H481" s="23"/>
      <c r="I481" s="24">
        <f t="shared" si="17"/>
        <v>0</v>
      </c>
    </row>
    <row r="482" spans="2:9" x14ac:dyDescent="0.25">
      <c r="B482" s="19" t="s">
        <v>981</v>
      </c>
      <c r="C482" s="20" t="s">
        <v>480</v>
      </c>
      <c r="D482" s="25" t="s">
        <v>33</v>
      </c>
      <c r="E482" s="21">
        <v>0</v>
      </c>
      <c r="F482" s="17">
        <v>11.71</v>
      </c>
      <c r="G482" s="22">
        <f t="shared" si="18"/>
        <v>11.71</v>
      </c>
      <c r="H482" s="23"/>
      <c r="I482" s="24">
        <f t="shared" ref="I482:I511" si="19">ROUND(E482*H482,2)</f>
        <v>0</v>
      </c>
    </row>
    <row r="483" spans="2:9" x14ac:dyDescent="0.25">
      <c r="B483" s="19" t="s">
        <v>982</v>
      </c>
      <c r="C483" s="20" t="s">
        <v>481</v>
      </c>
      <c r="D483" s="25" t="s">
        <v>33</v>
      </c>
      <c r="E483" s="21">
        <v>0</v>
      </c>
      <c r="F483" s="17">
        <v>0.04</v>
      </c>
      <c r="G483" s="22">
        <f t="shared" si="18"/>
        <v>0.04</v>
      </c>
      <c r="H483" s="23"/>
      <c r="I483" s="24">
        <f t="shared" si="19"/>
        <v>0</v>
      </c>
    </row>
    <row r="484" spans="2:9" x14ac:dyDescent="0.25">
      <c r="B484" s="19" t="s">
        <v>983</v>
      </c>
      <c r="C484" s="20" t="s">
        <v>482</v>
      </c>
      <c r="D484" s="25" t="s">
        <v>33</v>
      </c>
      <c r="E484" s="21">
        <v>0</v>
      </c>
      <c r="F484" s="17">
        <v>178.07</v>
      </c>
      <c r="G484" s="22">
        <f t="shared" si="18"/>
        <v>178.07</v>
      </c>
      <c r="H484" s="23"/>
      <c r="I484" s="24">
        <f t="shared" si="19"/>
        <v>0</v>
      </c>
    </row>
    <row r="485" spans="2:9" x14ac:dyDescent="0.25">
      <c r="B485" s="19" t="s">
        <v>984</v>
      </c>
      <c r="C485" s="20" t="s">
        <v>1114</v>
      </c>
      <c r="D485" s="25" t="s">
        <v>33</v>
      </c>
      <c r="E485" s="21">
        <v>0</v>
      </c>
      <c r="F485" s="17">
        <v>0.02</v>
      </c>
      <c r="G485" s="22">
        <f t="shared" si="18"/>
        <v>0.02</v>
      </c>
      <c r="H485" s="23"/>
      <c r="I485" s="24">
        <f t="shared" si="19"/>
        <v>0</v>
      </c>
    </row>
    <row r="486" spans="2:9" x14ac:dyDescent="0.25">
      <c r="B486" s="19" t="s">
        <v>985</v>
      </c>
      <c r="C486" s="20" t="s">
        <v>115</v>
      </c>
      <c r="D486" s="25" t="s">
        <v>33</v>
      </c>
      <c r="E486" s="21">
        <v>0</v>
      </c>
      <c r="F486" s="17">
        <v>0.02</v>
      </c>
      <c r="G486" s="22">
        <f t="shared" si="18"/>
        <v>0.02</v>
      </c>
      <c r="H486" s="23"/>
      <c r="I486" s="24">
        <f t="shared" si="19"/>
        <v>0</v>
      </c>
    </row>
    <row r="487" spans="2:9" x14ac:dyDescent="0.25">
      <c r="B487" s="19" t="s">
        <v>986</v>
      </c>
      <c r="C487" s="20" t="s">
        <v>483</v>
      </c>
      <c r="D487" s="25" t="s">
        <v>33</v>
      </c>
      <c r="E487" s="21">
        <v>0</v>
      </c>
      <c r="F487" s="17">
        <v>0.03</v>
      </c>
      <c r="G487" s="22">
        <f t="shared" si="18"/>
        <v>0.03</v>
      </c>
      <c r="H487" s="23"/>
      <c r="I487" s="24">
        <f t="shared" si="19"/>
        <v>0</v>
      </c>
    </row>
    <row r="488" spans="2:9" x14ac:dyDescent="0.25">
      <c r="B488" s="19" t="s">
        <v>987</v>
      </c>
      <c r="C488" s="20" t="s">
        <v>1115</v>
      </c>
      <c r="D488" s="28"/>
      <c r="E488" s="21">
        <v>0</v>
      </c>
      <c r="F488" s="17">
        <v>0.08</v>
      </c>
      <c r="G488" s="22">
        <f t="shared" si="18"/>
        <v>0.08</v>
      </c>
      <c r="H488" s="23"/>
      <c r="I488" s="24">
        <f t="shared" si="19"/>
        <v>0</v>
      </c>
    </row>
    <row r="489" spans="2:9" x14ac:dyDescent="0.25">
      <c r="B489" s="19" t="s">
        <v>988</v>
      </c>
      <c r="C489" s="20" t="s">
        <v>484</v>
      </c>
      <c r="D489" s="25" t="s">
        <v>33</v>
      </c>
      <c r="E489" s="21">
        <v>0</v>
      </c>
      <c r="F489" s="17">
        <v>129.44</v>
      </c>
      <c r="G489" s="22">
        <f t="shared" si="18"/>
        <v>129.44</v>
      </c>
      <c r="H489" s="23"/>
      <c r="I489" s="24">
        <f t="shared" si="19"/>
        <v>0</v>
      </c>
    </row>
    <row r="490" spans="2:9" x14ac:dyDescent="0.25">
      <c r="B490" s="19" t="s">
        <v>989</v>
      </c>
      <c r="C490" s="20" t="s">
        <v>485</v>
      </c>
      <c r="D490" s="25" t="s">
        <v>33</v>
      </c>
      <c r="E490" s="21">
        <v>0</v>
      </c>
      <c r="F490" s="17">
        <v>1.536</v>
      </c>
      <c r="G490" s="22">
        <f t="shared" si="18"/>
        <v>1.536</v>
      </c>
      <c r="H490" s="23"/>
      <c r="I490" s="24">
        <f t="shared" si="19"/>
        <v>0</v>
      </c>
    </row>
    <row r="491" spans="2:9" ht="22.5" x14ac:dyDescent="0.25">
      <c r="B491" s="19" t="s">
        <v>990</v>
      </c>
      <c r="C491" s="20" t="s">
        <v>1116</v>
      </c>
      <c r="D491" s="25" t="s">
        <v>33</v>
      </c>
      <c r="E491" s="21">
        <v>0</v>
      </c>
      <c r="F491" s="17">
        <v>39.479999999999997</v>
      </c>
      <c r="G491" s="22">
        <f t="shared" si="18"/>
        <v>39.479999999999997</v>
      </c>
      <c r="H491" s="23"/>
      <c r="I491" s="24">
        <f t="shared" si="19"/>
        <v>0</v>
      </c>
    </row>
    <row r="492" spans="2:9" x14ac:dyDescent="0.25">
      <c r="B492" s="19" t="s">
        <v>991</v>
      </c>
      <c r="C492" s="20" t="s">
        <v>486</v>
      </c>
      <c r="D492" s="25" t="s">
        <v>33</v>
      </c>
      <c r="E492" s="21">
        <v>0</v>
      </c>
      <c r="F492" s="17">
        <v>4.3499999999999996</v>
      </c>
      <c r="G492" s="22">
        <f t="shared" si="18"/>
        <v>4.3499999999999996</v>
      </c>
      <c r="H492" s="23"/>
      <c r="I492" s="24">
        <f t="shared" si="19"/>
        <v>0</v>
      </c>
    </row>
    <row r="493" spans="2:9" x14ac:dyDescent="0.25">
      <c r="B493" s="19" t="s">
        <v>992</v>
      </c>
      <c r="C493" s="20" t="s">
        <v>487</v>
      </c>
      <c r="D493" s="28"/>
      <c r="E493" s="21">
        <v>0</v>
      </c>
      <c r="F493" s="17">
        <v>14.9</v>
      </c>
      <c r="G493" s="22">
        <f t="shared" si="18"/>
        <v>14.9</v>
      </c>
      <c r="H493" s="23"/>
      <c r="I493" s="24">
        <f t="shared" si="19"/>
        <v>0</v>
      </c>
    </row>
    <row r="494" spans="2:9" x14ac:dyDescent="0.25">
      <c r="B494" s="19" t="s">
        <v>993</v>
      </c>
      <c r="C494" s="20" t="s">
        <v>1117</v>
      </c>
      <c r="D494" s="25" t="s">
        <v>33</v>
      </c>
      <c r="E494" s="21">
        <v>0</v>
      </c>
      <c r="F494" s="17">
        <v>4.91</v>
      </c>
      <c r="G494" s="22">
        <f t="shared" si="18"/>
        <v>4.91</v>
      </c>
      <c r="H494" s="23"/>
      <c r="I494" s="24">
        <f t="shared" si="19"/>
        <v>0</v>
      </c>
    </row>
    <row r="495" spans="2:9" x14ac:dyDescent="0.25">
      <c r="B495" s="19" t="s">
        <v>994</v>
      </c>
      <c r="C495" s="20" t="s">
        <v>1118</v>
      </c>
      <c r="D495" s="25" t="s">
        <v>33</v>
      </c>
      <c r="E495" s="21">
        <v>0</v>
      </c>
      <c r="F495" s="17">
        <v>33.04</v>
      </c>
      <c r="G495" s="22">
        <f t="shared" si="18"/>
        <v>33.04</v>
      </c>
      <c r="H495" s="23"/>
      <c r="I495" s="24">
        <f t="shared" si="19"/>
        <v>0</v>
      </c>
    </row>
    <row r="496" spans="2:9" x14ac:dyDescent="0.25">
      <c r="B496" s="19" t="s">
        <v>995</v>
      </c>
      <c r="C496" s="20" t="s">
        <v>488</v>
      </c>
      <c r="E496" s="21">
        <v>0</v>
      </c>
      <c r="F496" s="5">
        <v>14.53</v>
      </c>
      <c r="G496" s="22">
        <f t="shared" si="18"/>
        <v>14.53</v>
      </c>
      <c r="H496" s="23"/>
      <c r="I496" s="24">
        <f t="shared" si="19"/>
        <v>0</v>
      </c>
    </row>
    <row r="497" spans="2:9" x14ac:dyDescent="0.25">
      <c r="B497" s="19" t="s">
        <v>996</v>
      </c>
      <c r="C497" s="20" t="s">
        <v>489</v>
      </c>
      <c r="E497" s="21">
        <v>0</v>
      </c>
      <c r="F497" s="5">
        <v>9.4499999999999993</v>
      </c>
      <c r="G497" s="22">
        <f t="shared" si="18"/>
        <v>9.4499999999999993</v>
      </c>
      <c r="H497" s="23"/>
      <c r="I497" s="24">
        <f t="shared" si="19"/>
        <v>0</v>
      </c>
    </row>
    <row r="498" spans="2:9" x14ac:dyDescent="0.25">
      <c r="B498" s="19" t="s">
        <v>997</v>
      </c>
      <c r="C498" s="20" t="s">
        <v>1119</v>
      </c>
      <c r="E498" s="21">
        <v>0</v>
      </c>
      <c r="F498" s="5">
        <v>196.56</v>
      </c>
      <c r="G498" s="22">
        <f t="shared" si="18"/>
        <v>196.56</v>
      </c>
      <c r="H498" s="23"/>
      <c r="I498" s="24">
        <f t="shared" si="19"/>
        <v>0</v>
      </c>
    </row>
    <row r="499" spans="2:9" x14ac:dyDescent="0.25">
      <c r="B499" s="19" t="s">
        <v>998</v>
      </c>
      <c r="C499" s="20" t="s">
        <v>490</v>
      </c>
      <c r="E499" s="21">
        <v>0</v>
      </c>
      <c r="F499" s="5">
        <v>4.99</v>
      </c>
      <c r="G499" s="22">
        <f t="shared" si="18"/>
        <v>4.99</v>
      </c>
      <c r="H499" s="23"/>
      <c r="I499" s="24">
        <f t="shared" si="19"/>
        <v>0</v>
      </c>
    </row>
    <row r="500" spans="2:9" x14ac:dyDescent="0.25">
      <c r="B500" s="19" t="s">
        <v>999</v>
      </c>
      <c r="C500" s="20" t="s">
        <v>491</v>
      </c>
      <c r="E500" s="21">
        <v>0</v>
      </c>
      <c r="F500" s="5">
        <v>567</v>
      </c>
      <c r="G500" s="22">
        <f t="shared" si="18"/>
        <v>567</v>
      </c>
      <c r="H500" s="23"/>
      <c r="I500" s="24">
        <f t="shared" si="19"/>
        <v>0</v>
      </c>
    </row>
    <row r="501" spans="2:9" x14ac:dyDescent="0.25">
      <c r="B501" s="19" t="s">
        <v>1000</v>
      </c>
      <c r="C501" s="20" t="s">
        <v>492</v>
      </c>
      <c r="E501" s="21">
        <v>0</v>
      </c>
      <c r="F501" s="5">
        <v>666.12</v>
      </c>
      <c r="G501" s="22">
        <f t="shared" si="18"/>
        <v>666.12</v>
      </c>
      <c r="H501" s="23"/>
      <c r="I501" s="24">
        <f t="shared" si="19"/>
        <v>0</v>
      </c>
    </row>
    <row r="502" spans="2:9" x14ac:dyDescent="0.25">
      <c r="B502" s="19" t="s">
        <v>1001</v>
      </c>
      <c r="C502" s="20" t="s">
        <v>493</v>
      </c>
      <c r="E502" s="21">
        <v>0</v>
      </c>
      <c r="F502" s="5">
        <v>48.9</v>
      </c>
      <c r="G502" s="22">
        <f t="shared" si="18"/>
        <v>48.9</v>
      </c>
      <c r="H502" s="23"/>
      <c r="I502" s="24">
        <f t="shared" si="19"/>
        <v>0</v>
      </c>
    </row>
    <row r="503" spans="2:9" x14ac:dyDescent="0.25">
      <c r="B503" s="19" t="s">
        <v>1002</v>
      </c>
      <c r="C503" s="20" t="s">
        <v>494</v>
      </c>
      <c r="E503" s="21">
        <v>0</v>
      </c>
      <c r="F503" s="5">
        <v>328.94</v>
      </c>
      <c r="G503" s="22">
        <f t="shared" si="18"/>
        <v>328.94</v>
      </c>
      <c r="H503" s="23"/>
      <c r="I503" s="24">
        <f t="shared" si="19"/>
        <v>0</v>
      </c>
    </row>
    <row r="504" spans="2:9" x14ac:dyDescent="0.25">
      <c r="B504" s="19" t="s">
        <v>1003</v>
      </c>
      <c r="C504" s="20" t="s">
        <v>495</v>
      </c>
      <c r="E504" s="21">
        <v>0</v>
      </c>
      <c r="F504" s="5">
        <v>264.60000000000002</v>
      </c>
      <c r="G504" s="22">
        <f t="shared" si="18"/>
        <v>264.60000000000002</v>
      </c>
      <c r="H504" s="23"/>
      <c r="I504" s="24">
        <f t="shared" si="19"/>
        <v>0</v>
      </c>
    </row>
    <row r="505" spans="2:9" x14ac:dyDescent="0.25">
      <c r="B505" s="19" t="s">
        <v>1004</v>
      </c>
      <c r="C505" s="20" t="s">
        <v>496</v>
      </c>
      <c r="E505" s="21">
        <v>0</v>
      </c>
      <c r="F505" s="5">
        <v>108.3</v>
      </c>
      <c r="G505" s="22">
        <f t="shared" si="18"/>
        <v>108.3</v>
      </c>
      <c r="H505" s="23"/>
      <c r="I505" s="24">
        <f t="shared" si="19"/>
        <v>0</v>
      </c>
    </row>
    <row r="506" spans="2:9" x14ac:dyDescent="0.25">
      <c r="B506" s="19" t="s">
        <v>1005</v>
      </c>
      <c r="C506" s="20" t="s">
        <v>497</v>
      </c>
      <c r="E506" s="21">
        <v>0</v>
      </c>
      <c r="F506" s="5">
        <v>151.31</v>
      </c>
      <c r="G506" s="22">
        <f t="shared" si="18"/>
        <v>151.31</v>
      </c>
      <c r="H506" s="23"/>
      <c r="I506" s="24">
        <f t="shared" si="19"/>
        <v>0</v>
      </c>
    </row>
    <row r="507" spans="2:9" x14ac:dyDescent="0.25">
      <c r="B507" s="19" t="s">
        <v>1006</v>
      </c>
      <c r="C507" s="20" t="s">
        <v>498</v>
      </c>
      <c r="E507" s="21">
        <v>0</v>
      </c>
      <c r="F507" s="5">
        <v>69.16</v>
      </c>
      <c r="G507" s="22">
        <f t="shared" si="18"/>
        <v>69.16</v>
      </c>
      <c r="H507" s="23"/>
      <c r="I507" s="24">
        <f t="shared" si="19"/>
        <v>0</v>
      </c>
    </row>
    <row r="508" spans="2:9" x14ac:dyDescent="0.25">
      <c r="B508" s="19" t="s">
        <v>1007</v>
      </c>
      <c r="C508" s="20" t="s">
        <v>499</v>
      </c>
      <c r="E508" s="21">
        <v>0</v>
      </c>
      <c r="F508" s="5">
        <v>86.94</v>
      </c>
      <c r="G508" s="22">
        <f t="shared" si="18"/>
        <v>86.94</v>
      </c>
      <c r="H508" s="23"/>
      <c r="I508" s="24">
        <f t="shared" si="19"/>
        <v>0</v>
      </c>
    </row>
    <row r="509" spans="2:9" x14ac:dyDescent="0.25">
      <c r="B509" s="19" t="s">
        <v>1008</v>
      </c>
      <c r="C509" s="20" t="s">
        <v>500</v>
      </c>
      <c r="E509" s="21">
        <v>0</v>
      </c>
      <c r="F509" s="5">
        <v>7.94</v>
      </c>
      <c r="G509" s="22">
        <f t="shared" si="18"/>
        <v>7.94</v>
      </c>
      <c r="H509" s="23"/>
      <c r="I509" s="24">
        <f t="shared" si="19"/>
        <v>0</v>
      </c>
    </row>
    <row r="510" spans="2:9" x14ac:dyDescent="0.25">
      <c r="B510" s="19" t="s">
        <v>1009</v>
      </c>
      <c r="C510" s="20" t="s">
        <v>501</v>
      </c>
      <c r="E510" s="21">
        <v>0</v>
      </c>
      <c r="F510" s="5">
        <v>15.89</v>
      </c>
      <c r="G510" s="22">
        <f t="shared" si="18"/>
        <v>15.89</v>
      </c>
      <c r="H510" s="23"/>
      <c r="I510" s="24">
        <f t="shared" si="19"/>
        <v>0</v>
      </c>
    </row>
    <row r="511" spans="2:9" x14ac:dyDescent="0.25">
      <c r="B511" s="19" t="s">
        <v>1010</v>
      </c>
      <c r="C511" s="20" t="s">
        <v>502</v>
      </c>
      <c r="E511" s="21">
        <v>0</v>
      </c>
      <c r="F511" s="5">
        <v>157.08000000000001</v>
      </c>
      <c r="G511" s="22">
        <f t="shared" si="18"/>
        <v>157.08000000000001</v>
      </c>
      <c r="H511" s="23"/>
      <c r="I511" s="24">
        <f t="shared" si="19"/>
        <v>0</v>
      </c>
    </row>
    <row r="512" spans="2:9" x14ac:dyDescent="0.25">
      <c r="B512" s="19" t="s">
        <v>1150</v>
      </c>
      <c r="C512" s="20" t="s">
        <v>503</v>
      </c>
      <c r="E512" s="21">
        <v>0</v>
      </c>
      <c r="F512" s="5">
        <v>183.54</v>
      </c>
      <c r="G512" s="22">
        <f t="shared" si="18"/>
        <v>183.54</v>
      </c>
      <c r="H512" s="23"/>
      <c r="I512" s="24">
        <f t="shared" ref="I512:I575" si="20">ROUND(E512*H512,2)</f>
        <v>0</v>
      </c>
    </row>
    <row r="513" spans="2:9" x14ac:dyDescent="0.25">
      <c r="B513" s="19" t="s">
        <v>1151</v>
      </c>
      <c r="C513" s="20" t="s">
        <v>504</v>
      </c>
      <c r="E513" s="21">
        <v>0</v>
      </c>
      <c r="F513" s="5">
        <v>636.41999999999996</v>
      </c>
      <c r="G513" s="22">
        <f t="shared" si="18"/>
        <v>636.41999999999996</v>
      </c>
      <c r="H513" s="23"/>
      <c r="I513" s="24">
        <f t="shared" si="20"/>
        <v>0</v>
      </c>
    </row>
    <row r="514" spans="2:9" x14ac:dyDescent="0.25">
      <c r="B514" s="19" t="s">
        <v>1152</v>
      </c>
      <c r="C514" s="20" t="s">
        <v>505</v>
      </c>
      <c r="E514" s="21">
        <v>0</v>
      </c>
      <c r="F514" s="5">
        <v>318.5</v>
      </c>
      <c r="G514" s="22">
        <f t="shared" si="18"/>
        <v>318.5</v>
      </c>
      <c r="H514" s="23"/>
      <c r="I514" s="24">
        <f t="shared" si="20"/>
        <v>0</v>
      </c>
    </row>
    <row r="515" spans="2:9" x14ac:dyDescent="0.25">
      <c r="B515" s="19" t="s">
        <v>1153</v>
      </c>
      <c r="C515" s="20" t="s">
        <v>1120</v>
      </c>
      <c r="E515" s="21">
        <v>0</v>
      </c>
      <c r="F515" s="5">
        <v>149.24</v>
      </c>
      <c r="G515" s="22">
        <f t="shared" si="18"/>
        <v>149.24</v>
      </c>
      <c r="H515" s="23"/>
      <c r="I515" s="24">
        <f t="shared" si="20"/>
        <v>0</v>
      </c>
    </row>
    <row r="516" spans="2:9" x14ac:dyDescent="0.25">
      <c r="B516" s="19" t="s">
        <v>1154</v>
      </c>
      <c r="C516" s="20" t="s">
        <v>506</v>
      </c>
      <c r="E516" s="21">
        <v>0</v>
      </c>
      <c r="F516" s="5">
        <v>306.11</v>
      </c>
      <c r="G516" s="22">
        <f t="shared" si="18"/>
        <v>306.11</v>
      </c>
      <c r="H516" s="23"/>
      <c r="I516" s="24">
        <f t="shared" si="20"/>
        <v>0</v>
      </c>
    </row>
    <row r="517" spans="2:9" x14ac:dyDescent="0.25">
      <c r="B517" s="19" t="s">
        <v>1155</v>
      </c>
      <c r="C517" s="20" t="s">
        <v>507</v>
      </c>
      <c r="E517" s="21">
        <v>0</v>
      </c>
      <c r="F517" s="5">
        <v>291.06</v>
      </c>
      <c r="G517" s="22">
        <f t="shared" si="18"/>
        <v>291.06</v>
      </c>
      <c r="H517" s="23"/>
      <c r="I517" s="24">
        <f t="shared" si="20"/>
        <v>0</v>
      </c>
    </row>
    <row r="518" spans="2:9" x14ac:dyDescent="0.25">
      <c r="B518" s="19" t="s">
        <v>1156</v>
      </c>
      <c r="C518" s="20" t="s">
        <v>508</v>
      </c>
      <c r="E518" s="21">
        <v>0</v>
      </c>
      <c r="F518" s="5">
        <v>34.020000000000003</v>
      </c>
      <c r="G518" s="22">
        <f t="shared" si="18"/>
        <v>34.020000000000003</v>
      </c>
      <c r="H518" s="23"/>
      <c r="I518" s="24">
        <f t="shared" si="20"/>
        <v>0</v>
      </c>
    </row>
    <row r="519" spans="2:9" x14ac:dyDescent="0.25">
      <c r="B519" s="19" t="s">
        <v>1157</v>
      </c>
      <c r="C519" s="20" t="s">
        <v>509</v>
      </c>
      <c r="E519" s="21">
        <v>0</v>
      </c>
      <c r="F519" s="5">
        <v>8.01</v>
      </c>
      <c r="G519" s="22">
        <f t="shared" si="18"/>
        <v>8.01</v>
      </c>
      <c r="H519" s="23"/>
      <c r="I519" s="24">
        <f t="shared" si="20"/>
        <v>0</v>
      </c>
    </row>
    <row r="520" spans="2:9" x14ac:dyDescent="0.25">
      <c r="B520" s="19" t="s">
        <v>1158</v>
      </c>
      <c r="C520" s="20" t="s">
        <v>510</v>
      </c>
      <c r="E520" s="21">
        <v>0</v>
      </c>
      <c r="F520" s="5">
        <v>7.56</v>
      </c>
      <c r="G520" s="22">
        <f t="shared" si="18"/>
        <v>7.56</v>
      </c>
      <c r="H520" s="23"/>
      <c r="I520" s="24">
        <f t="shared" si="20"/>
        <v>0</v>
      </c>
    </row>
    <row r="521" spans="2:9" x14ac:dyDescent="0.25">
      <c r="B521" s="19" t="s">
        <v>1159</v>
      </c>
      <c r="C521" s="20" t="s">
        <v>1121</v>
      </c>
      <c r="E521" s="21">
        <v>0</v>
      </c>
      <c r="F521" s="5">
        <v>113.4</v>
      </c>
      <c r="G521" s="22">
        <f t="shared" si="18"/>
        <v>113.4</v>
      </c>
      <c r="H521" s="23"/>
      <c r="I521" s="24">
        <f t="shared" si="20"/>
        <v>0</v>
      </c>
    </row>
    <row r="522" spans="2:9" x14ac:dyDescent="0.25">
      <c r="B522" s="19" t="s">
        <v>1160</v>
      </c>
      <c r="C522" s="20" t="s">
        <v>1122</v>
      </c>
      <c r="E522" s="21">
        <v>0</v>
      </c>
      <c r="F522" s="5">
        <v>21.84</v>
      </c>
      <c r="G522" s="22">
        <f t="shared" si="18"/>
        <v>21.84</v>
      </c>
      <c r="H522" s="23"/>
      <c r="I522" s="24">
        <f t="shared" si="20"/>
        <v>0</v>
      </c>
    </row>
    <row r="523" spans="2:9" x14ac:dyDescent="0.25">
      <c r="B523" s="19" t="s">
        <v>1161</v>
      </c>
      <c r="C523" s="20" t="s">
        <v>511</v>
      </c>
      <c r="E523" s="21">
        <v>0</v>
      </c>
      <c r="F523" s="5">
        <v>29.12</v>
      </c>
      <c r="G523" s="22">
        <f t="shared" si="18"/>
        <v>29.12</v>
      </c>
      <c r="H523" s="23"/>
      <c r="I523" s="24">
        <f t="shared" si="20"/>
        <v>0</v>
      </c>
    </row>
    <row r="524" spans="2:9" x14ac:dyDescent="0.25">
      <c r="B524" s="19" t="s">
        <v>1162</v>
      </c>
      <c r="C524" s="20" t="s">
        <v>1123</v>
      </c>
      <c r="E524" s="21">
        <v>0</v>
      </c>
      <c r="F524" s="5">
        <v>177.87</v>
      </c>
      <c r="G524" s="22">
        <f t="shared" si="18"/>
        <v>177.87</v>
      </c>
      <c r="H524" s="23"/>
      <c r="I524" s="24">
        <f t="shared" si="20"/>
        <v>0</v>
      </c>
    </row>
    <row r="525" spans="2:9" x14ac:dyDescent="0.25">
      <c r="B525" s="19" t="s">
        <v>1163</v>
      </c>
      <c r="C525" s="20" t="s">
        <v>512</v>
      </c>
      <c r="E525" s="21">
        <v>0</v>
      </c>
      <c r="F525" s="5">
        <v>102.48</v>
      </c>
      <c r="G525" s="22">
        <f t="shared" si="18"/>
        <v>102.48</v>
      </c>
      <c r="H525" s="23"/>
      <c r="I525" s="24">
        <f t="shared" si="20"/>
        <v>0</v>
      </c>
    </row>
    <row r="526" spans="2:9" x14ac:dyDescent="0.25">
      <c r="B526" s="19" t="s">
        <v>1164</v>
      </c>
      <c r="C526" s="20" t="s">
        <v>1124</v>
      </c>
      <c r="E526" s="21">
        <v>0</v>
      </c>
      <c r="F526" s="5">
        <v>391.3</v>
      </c>
      <c r="G526" s="22">
        <f t="shared" si="18"/>
        <v>391.3</v>
      </c>
      <c r="H526" s="23"/>
      <c r="I526" s="24">
        <f t="shared" si="20"/>
        <v>0</v>
      </c>
    </row>
    <row r="527" spans="2:9" x14ac:dyDescent="0.25">
      <c r="B527" s="19" t="s">
        <v>1165</v>
      </c>
      <c r="C527" s="20" t="s">
        <v>513</v>
      </c>
      <c r="E527" s="21">
        <v>0</v>
      </c>
      <c r="F527" s="5">
        <v>9.65</v>
      </c>
      <c r="G527" s="22">
        <f t="shared" si="18"/>
        <v>9.65</v>
      </c>
      <c r="H527" s="23"/>
      <c r="I527" s="24">
        <f t="shared" si="20"/>
        <v>0</v>
      </c>
    </row>
    <row r="528" spans="2:9" x14ac:dyDescent="0.25">
      <c r="B528" s="19" t="s">
        <v>1166</v>
      </c>
      <c r="C528" s="20" t="s">
        <v>514</v>
      </c>
      <c r="E528" s="21">
        <v>0</v>
      </c>
      <c r="F528" s="5">
        <v>58.05</v>
      </c>
      <c r="G528" s="22">
        <f t="shared" ref="G528:G591" si="21">F528*(1-$B$9)</f>
        <v>58.05</v>
      </c>
      <c r="H528" s="23"/>
      <c r="I528" s="24">
        <f t="shared" si="20"/>
        <v>0</v>
      </c>
    </row>
    <row r="529" spans="2:9" x14ac:dyDescent="0.25">
      <c r="B529" s="19" t="s">
        <v>1167</v>
      </c>
      <c r="C529" s="20" t="s">
        <v>515</v>
      </c>
      <c r="E529" s="21">
        <v>0</v>
      </c>
      <c r="F529" s="5">
        <v>20.12</v>
      </c>
      <c r="G529" s="22">
        <f t="shared" si="21"/>
        <v>20.12</v>
      </c>
      <c r="H529" s="23"/>
      <c r="I529" s="24">
        <f t="shared" si="20"/>
        <v>0</v>
      </c>
    </row>
    <row r="530" spans="2:9" x14ac:dyDescent="0.25">
      <c r="B530" s="19" t="s">
        <v>1168</v>
      </c>
      <c r="C530" s="20" t="s">
        <v>516</v>
      </c>
      <c r="E530" s="21">
        <v>0</v>
      </c>
      <c r="F530" s="5">
        <v>4.16</v>
      </c>
      <c r="G530" s="22">
        <f t="shared" si="21"/>
        <v>4.16</v>
      </c>
      <c r="H530" s="23"/>
      <c r="I530" s="24">
        <f t="shared" si="20"/>
        <v>0</v>
      </c>
    </row>
    <row r="531" spans="2:9" x14ac:dyDescent="0.25">
      <c r="B531" s="19" t="s">
        <v>1169</v>
      </c>
      <c r="C531" s="20" t="s">
        <v>517</v>
      </c>
      <c r="E531" s="21">
        <v>0</v>
      </c>
      <c r="F531" s="5">
        <v>10.78</v>
      </c>
      <c r="G531" s="22">
        <f t="shared" si="21"/>
        <v>10.78</v>
      </c>
      <c r="H531" s="23"/>
      <c r="I531" s="24">
        <f t="shared" si="20"/>
        <v>0</v>
      </c>
    </row>
    <row r="532" spans="2:9" x14ac:dyDescent="0.25">
      <c r="B532" s="19" t="s">
        <v>1170</v>
      </c>
      <c r="C532" s="20" t="s">
        <v>1125</v>
      </c>
      <c r="E532" s="21">
        <v>0</v>
      </c>
      <c r="F532" s="5">
        <v>434.7</v>
      </c>
      <c r="G532" s="22">
        <f t="shared" si="21"/>
        <v>434.7</v>
      </c>
      <c r="H532" s="23"/>
      <c r="I532" s="24">
        <f t="shared" si="20"/>
        <v>0</v>
      </c>
    </row>
    <row r="533" spans="2:9" x14ac:dyDescent="0.25">
      <c r="B533" s="19" t="s">
        <v>1171</v>
      </c>
      <c r="C533" s="20" t="s">
        <v>518</v>
      </c>
      <c r="E533" s="21">
        <v>0</v>
      </c>
      <c r="F533" s="5">
        <v>41.6</v>
      </c>
      <c r="G533" s="22">
        <f t="shared" si="21"/>
        <v>41.6</v>
      </c>
      <c r="H533" s="23"/>
      <c r="I533" s="24">
        <f t="shared" si="20"/>
        <v>0</v>
      </c>
    </row>
    <row r="534" spans="2:9" x14ac:dyDescent="0.25">
      <c r="B534" s="19" t="s">
        <v>1172</v>
      </c>
      <c r="C534" s="20" t="s">
        <v>519</v>
      </c>
      <c r="E534" s="21">
        <v>0</v>
      </c>
      <c r="F534" s="5">
        <v>766.22</v>
      </c>
      <c r="G534" s="22">
        <f t="shared" si="21"/>
        <v>766.22</v>
      </c>
      <c r="H534" s="23"/>
      <c r="I534" s="24">
        <f t="shared" si="20"/>
        <v>0</v>
      </c>
    </row>
    <row r="535" spans="2:9" x14ac:dyDescent="0.25">
      <c r="B535" s="19" t="s">
        <v>1173</v>
      </c>
      <c r="C535" s="20" t="s">
        <v>520</v>
      </c>
      <c r="E535" s="21">
        <v>0</v>
      </c>
      <c r="F535" s="5">
        <v>131.04</v>
      </c>
      <c r="G535" s="22">
        <f t="shared" si="21"/>
        <v>131.04</v>
      </c>
      <c r="H535" s="23"/>
      <c r="I535" s="24">
        <f t="shared" si="20"/>
        <v>0</v>
      </c>
    </row>
    <row r="536" spans="2:9" x14ac:dyDescent="0.25">
      <c r="B536" s="19" t="s">
        <v>1174</v>
      </c>
      <c r="C536" s="20" t="s">
        <v>521</v>
      </c>
      <c r="E536" s="21">
        <v>0</v>
      </c>
      <c r="F536" s="5">
        <v>357.28</v>
      </c>
      <c r="G536" s="22">
        <f t="shared" si="21"/>
        <v>357.28</v>
      </c>
      <c r="H536" s="23"/>
      <c r="I536" s="24">
        <f t="shared" si="20"/>
        <v>0</v>
      </c>
    </row>
    <row r="537" spans="2:9" x14ac:dyDescent="0.25">
      <c r="B537" s="19" t="s">
        <v>1175</v>
      </c>
      <c r="C537" s="20" t="s">
        <v>1126</v>
      </c>
      <c r="E537" s="21">
        <v>0</v>
      </c>
      <c r="F537" s="5">
        <v>41.97</v>
      </c>
      <c r="G537" s="22">
        <f t="shared" si="21"/>
        <v>41.97</v>
      </c>
      <c r="H537" s="23"/>
      <c r="I537" s="24">
        <f t="shared" si="20"/>
        <v>0</v>
      </c>
    </row>
    <row r="538" spans="2:9" x14ac:dyDescent="0.25">
      <c r="B538" s="19" t="s">
        <v>1176</v>
      </c>
      <c r="C538" s="20" t="s">
        <v>1127</v>
      </c>
      <c r="E538" s="21">
        <v>0</v>
      </c>
      <c r="F538" s="5">
        <v>78.95</v>
      </c>
      <c r="G538" s="22">
        <f t="shared" si="21"/>
        <v>78.95</v>
      </c>
      <c r="H538" s="23"/>
      <c r="I538" s="24">
        <f t="shared" si="20"/>
        <v>0</v>
      </c>
    </row>
    <row r="539" spans="2:9" x14ac:dyDescent="0.25">
      <c r="B539" s="19" t="s">
        <v>1177</v>
      </c>
      <c r="C539" s="20" t="s">
        <v>1128</v>
      </c>
      <c r="E539" s="21">
        <v>0</v>
      </c>
      <c r="F539" s="5">
        <v>20.02</v>
      </c>
      <c r="G539" s="22">
        <f t="shared" si="21"/>
        <v>20.02</v>
      </c>
      <c r="H539" s="23"/>
      <c r="I539" s="24">
        <f t="shared" si="20"/>
        <v>0</v>
      </c>
    </row>
    <row r="540" spans="2:9" x14ac:dyDescent="0.25">
      <c r="B540" s="19" t="s">
        <v>1178</v>
      </c>
      <c r="C540" s="20" t="s">
        <v>522</v>
      </c>
      <c r="E540" s="21">
        <v>0</v>
      </c>
      <c r="F540" s="5">
        <v>97.98</v>
      </c>
      <c r="G540" s="22">
        <f t="shared" si="21"/>
        <v>97.98</v>
      </c>
      <c r="H540" s="23"/>
      <c r="I540" s="24">
        <f t="shared" si="20"/>
        <v>0</v>
      </c>
    </row>
    <row r="541" spans="2:9" x14ac:dyDescent="0.25">
      <c r="B541" s="19" t="s">
        <v>1179</v>
      </c>
      <c r="C541" s="20" t="s">
        <v>1129</v>
      </c>
      <c r="E541" s="21">
        <v>0</v>
      </c>
      <c r="F541" s="5">
        <v>17.75</v>
      </c>
      <c r="G541" s="22">
        <f t="shared" si="21"/>
        <v>17.75</v>
      </c>
      <c r="H541" s="23"/>
      <c r="I541" s="24">
        <f t="shared" si="20"/>
        <v>0</v>
      </c>
    </row>
    <row r="542" spans="2:9" x14ac:dyDescent="0.25">
      <c r="B542" s="19" t="s">
        <v>1180</v>
      </c>
      <c r="C542" s="20" t="s">
        <v>523</v>
      </c>
      <c r="E542" s="21">
        <v>0</v>
      </c>
      <c r="F542" s="5">
        <v>62.95</v>
      </c>
      <c r="G542" s="22">
        <f t="shared" si="21"/>
        <v>62.95</v>
      </c>
      <c r="H542" s="23"/>
      <c r="I542" s="24">
        <f t="shared" si="20"/>
        <v>0</v>
      </c>
    </row>
    <row r="543" spans="2:9" x14ac:dyDescent="0.25">
      <c r="B543" s="19" t="s">
        <v>1181</v>
      </c>
      <c r="C543" s="20" t="s">
        <v>1130</v>
      </c>
      <c r="E543" s="21">
        <v>0</v>
      </c>
      <c r="F543" s="5">
        <v>84.63</v>
      </c>
      <c r="G543" s="22">
        <f t="shared" si="21"/>
        <v>84.63</v>
      </c>
      <c r="H543" s="23"/>
      <c r="I543" s="24">
        <f t="shared" si="20"/>
        <v>0</v>
      </c>
    </row>
    <row r="544" spans="2:9" x14ac:dyDescent="0.25">
      <c r="B544" s="19" t="s">
        <v>1182</v>
      </c>
      <c r="C544" s="20" t="s">
        <v>524</v>
      </c>
      <c r="E544" s="21">
        <v>0</v>
      </c>
      <c r="F544" s="5">
        <v>0.95</v>
      </c>
      <c r="G544" s="22">
        <f t="shared" si="21"/>
        <v>0.95</v>
      </c>
      <c r="H544" s="23"/>
      <c r="I544" s="24">
        <f t="shared" si="20"/>
        <v>0</v>
      </c>
    </row>
    <row r="545" spans="2:9" x14ac:dyDescent="0.25">
      <c r="B545" s="19" t="s">
        <v>1183</v>
      </c>
      <c r="C545" s="20" t="s">
        <v>525</v>
      </c>
      <c r="E545" s="21">
        <v>0</v>
      </c>
      <c r="F545" s="5">
        <v>1.29</v>
      </c>
      <c r="G545" s="22">
        <f t="shared" si="21"/>
        <v>1.29</v>
      </c>
      <c r="H545" s="23"/>
      <c r="I545" s="24">
        <f t="shared" si="20"/>
        <v>0</v>
      </c>
    </row>
    <row r="546" spans="2:9" x14ac:dyDescent="0.25">
      <c r="B546" s="19" t="s">
        <v>1184</v>
      </c>
      <c r="C546" s="20" t="s">
        <v>526</v>
      </c>
      <c r="E546" s="21">
        <v>0</v>
      </c>
      <c r="F546" s="5">
        <v>0.66</v>
      </c>
      <c r="G546" s="22">
        <f t="shared" si="21"/>
        <v>0.66</v>
      </c>
      <c r="H546" s="23"/>
      <c r="I546" s="24">
        <f t="shared" si="20"/>
        <v>0</v>
      </c>
    </row>
    <row r="547" spans="2:9" x14ac:dyDescent="0.25">
      <c r="B547" s="19" t="s">
        <v>1185</v>
      </c>
      <c r="C547" s="20" t="s">
        <v>527</v>
      </c>
      <c r="E547" s="21">
        <v>0</v>
      </c>
      <c r="F547" s="5">
        <v>1.27</v>
      </c>
      <c r="G547" s="22">
        <f t="shared" si="21"/>
        <v>1.27</v>
      </c>
      <c r="H547" s="23"/>
      <c r="I547" s="24">
        <f t="shared" si="20"/>
        <v>0</v>
      </c>
    </row>
    <row r="548" spans="2:9" x14ac:dyDescent="0.25">
      <c r="B548" s="19" t="s">
        <v>1186</v>
      </c>
      <c r="C548" s="20" t="s">
        <v>528</v>
      </c>
      <c r="E548" s="21">
        <v>0</v>
      </c>
      <c r="F548" s="5">
        <v>9.7899999999999991</v>
      </c>
      <c r="G548" s="22">
        <f t="shared" si="21"/>
        <v>9.7899999999999991</v>
      </c>
      <c r="H548" s="23"/>
      <c r="I548" s="24">
        <f t="shared" si="20"/>
        <v>0</v>
      </c>
    </row>
    <row r="549" spans="2:9" x14ac:dyDescent="0.25">
      <c r="B549" s="19" t="s">
        <v>1187</v>
      </c>
      <c r="C549" s="20" t="s">
        <v>529</v>
      </c>
      <c r="E549" s="21">
        <v>0</v>
      </c>
      <c r="F549" s="5">
        <v>9.3800000000000008</v>
      </c>
      <c r="G549" s="22">
        <f t="shared" si="21"/>
        <v>9.3800000000000008</v>
      </c>
      <c r="H549" s="23"/>
      <c r="I549" s="24">
        <f t="shared" si="20"/>
        <v>0</v>
      </c>
    </row>
    <row r="550" spans="2:9" x14ac:dyDescent="0.25">
      <c r="B550" s="19" t="s">
        <v>1188</v>
      </c>
      <c r="C550" s="20" t="s">
        <v>530</v>
      </c>
      <c r="E550" s="21">
        <v>0</v>
      </c>
      <c r="F550" s="5">
        <v>9.3800000000000008</v>
      </c>
      <c r="G550" s="22">
        <f t="shared" si="21"/>
        <v>9.3800000000000008</v>
      </c>
      <c r="H550" s="23"/>
      <c r="I550" s="24">
        <f t="shared" si="20"/>
        <v>0</v>
      </c>
    </row>
    <row r="551" spans="2:9" x14ac:dyDescent="0.25">
      <c r="B551" s="19" t="s">
        <v>1189</v>
      </c>
      <c r="C551" s="20" t="s">
        <v>531</v>
      </c>
      <c r="E551" s="21">
        <v>0</v>
      </c>
      <c r="F551" s="5">
        <v>2.46</v>
      </c>
      <c r="G551" s="22">
        <f t="shared" si="21"/>
        <v>2.46</v>
      </c>
      <c r="H551" s="23"/>
      <c r="I551" s="24">
        <f t="shared" si="20"/>
        <v>0</v>
      </c>
    </row>
    <row r="552" spans="2:9" x14ac:dyDescent="0.25">
      <c r="B552" s="19" t="s">
        <v>1190</v>
      </c>
      <c r="C552" s="20" t="s">
        <v>532</v>
      </c>
      <c r="E552" s="21">
        <v>0</v>
      </c>
      <c r="F552" s="5">
        <v>2.27</v>
      </c>
      <c r="G552" s="22">
        <f t="shared" si="21"/>
        <v>2.27</v>
      </c>
      <c r="H552" s="23"/>
      <c r="I552" s="24">
        <f t="shared" si="20"/>
        <v>0</v>
      </c>
    </row>
    <row r="553" spans="2:9" x14ac:dyDescent="0.25">
      <c r="B553" s="19" t="s">
        <v>1191</v>
      </c>
      <c r="C553" s="20" t="s">
        <v>533</v>
      </c>
      <c r="E553" s="21">
        <v>0</v>
      </c>
      <c r="F553" s="5">
        <v>20.5</v>
      </c>
      <c r="G553" s="22">
        <f t="shared" si="21"/>
        <v>20.5</v>
      </c>
      <c r="H553" s="23"/>
      <c r="I553" s="24">
        <f t="shared" si="20"/>
        <v>0</v>
      </c>
    </row>
    <row r="554" spans="2:9" x14ac:dyDescent="0.25">
      <c r="B554" s="19" t="s">
        <v>1192</v>
      </c>
      <c r="C554" s="20" t="s">
        <v>1131</v>
      </c>
      <c r="E554" s="21">
        <v>0</v>
      </c>
      <c r="F554" s="5">
        <v>9.49</v>
      </c>
      <c r="G554" s="22">
        <f t="shared" si="21"/>
        <v>9.49</v>
      </c>
      <c r="H554" s="23"/>
      <c r="I554" s="24">
        <f t="shared" si="20"/>
        <v>0</v>
      </c>
    </row>
    <row r="555" spans="2:9" x14ac:dyDescent="0.25">
      <c r="B555" s="19" t="s">
        <v>1193</v>
      </c>
      <c r="C555" s="20" t="s">
        <v>534</v>
      </c>
      <c r="E555" s="21">
        <v>0</v>
      </c>
      <c r="F555" s="5">
        <v>24.89</v>
      </c>
      <c r="G555" s="22">
        <f t="shared" si="21"/>
        <v>24.89</v>
      </c>
      <c r="H555" s="23"/>
      <c r="I555" s="24">
        <f t="shared" si="20"/>
        <v>0</v>
      </c>
    </row>
    <row r="556" spans="2:9" x14ac:dyDescent="0.25">
      <c r="B556" s="19" t="s">
        <v>1194</v>
      </c>
      <c r="C556" s="20" t="s">
        <v>535</v>
      </c>
      <c r="E556" s="21">
        <v>0</v>
      </c>
      <c r="F556" s="5">
        <v>2.4700000000000002</v>
      </c>
      <c r="G556" s="22">
        <f t="shared" si="21"/>
        <v>2.4700000000000002</v>
      </c>
      <c r="H556" s="23"/>
      <c r="I556" s="24">
        <f t="shared" si="20"/>
        <v>0</v>
      </c>
    </row>
    <row r="557" spans="2:9" x14ac:dyDescent="0.25">
      <c r="B557" s="19" t="s">
        <v>1195</v>
      </c>
      <c r="C557" s="20" t="s">
        <v>1132</v>
      </c>
      <c r="E557" s="21">
        <v>0</v>
      </c>
      <c r="F557" s="5">
        <v>10.42</v>
      </c>
      <c r="G557" s="22">
        <f t="shared" si="21"/>
        <v>10.42</v>
      </c>
      <c r="H557" s="23"/>
      <c r="I557" s="24">
        <f t="shared" si="20"/>
        <v>0</v>
      </c>
    </row>
    <row r="558" spans="2:9" x14ac:dyDescent="0.25">
      <c r="B558" s="19" t="s">
        <v>1196</v>
      </c>
      <c r="C558" s="20" t="s">
        <v>536</v>
      </c>
      <c r="E558" s="21">
        <v>0</v>
      </c>
      <c r="F558" s="5">
        <v>6.06</v>
      </c>
      <c r="G558" s="22">
        <f t="shared" si="21"/>
        <v>6.06</v>
      </c>
      <c r="H558" s="23"/>
      <c r="I558" s="24">
        <f t="shared" si="20"/>
        <v>0</v>
      </c>
    </row>
    <row r="559" spans="2:9" x14ac:dyDescent="0.25">
      <c r="B559" s="19" t="s">
        <v>1197</v>
      </c>
      <c r="C559" s="20" t="s">
        <v>537</v>
      </c>
      <c r="E559" s="21">
        <v>0</v>
      </c>
      <c r="F559" s="5">
        <v>146.16</v>
      </c>
      <c r="G559" s="22">
        <f t="shared" si="21"/>
        <v>146.16</v>
      </c>
      <c r="H559" s="23"/>
      <c r="I559" s="24">
        <f t="shared" si="20"/>
        <v>0</v>
      </c>
    </row>
    <row r="560" spans="2:9" ht="22.5" x14ac:dyDescent="0.25">
      <c r="B560" s="19" t="s">
        <v>1198</v>
      </c>
      <c r="C560" s="20" t="s">
        <v>1133</v>
      </c>
      <c r="E560" s="21">
        <v>0</v>
      </c>
      <c r="F560" s="5">
        <v>29.48</v>
      </c>
      <c r="G560" s="22">
        <f t="shared" si="21"/>
        <v>29.48</v>
      </c>
      <c r="H560" s="23"/>
      <c r="I560" s="24">
        <f t="shared" si="20"/>
        <v>0</v>
      </c>
    </row>
    <row r="561" spans="2:9" x14ac:dyDescent="0.25">
      <c r="B561" s="19" t="s">
        <v>1199</v>
      </c>
      <c r="C561" s="20" t="s">
        <v>1134</v>
      </c>
      <c r="E561" s="21">
        <v>0</v>
      </c>
      <c r="F561" s="5">
        <v>0.88</v>
      </c>
      <c r="G561" s="22">
        <f t="shared" si="21"/>
        <v>0.88</v>
      </c>
      <c r="H561" s="23"/>
      <c r="I561" s="24">
        <f t="shared" si="20"/>
        <v>0</v>
      </c>
    </row>
    <row r="562" spans="2:9" x14ac:dyDescent="0.25">
      <c r="B562" s="19" t="s">
        <v>1200</v>
      </c>
      <c r="C562" s="20" t="s">
        <v>1135</v>
      </c>
      <c r="E562" s="21">
        <v>0</v>
      </c>
      <c r="F562" s="5">
        <v>41.58</v>
      </c>
      <c r="G562" s="22">
        <f t="shared" si="21"/>
        <v>41.58</v>
      </c>
      <c r="H562" s="23"/>
      <c r="I562" s="24">
        <f t="shared" si="20"/>
        <v>0</v>
      </c>
    </row>
    <row r="563" spans="2:9" x14ac:dyDescent="0.25">
      <c r="B563" s="19" t="s">
        <v>1201</v>
      </c>
      <c r="C563" s="20" t="s">
        <v>1136</v>
      </c>
      <c r="E563" s="21">
        <v>0</v>
      </c>
      <c r="F563" s="5">
        <v>9.4499999999999993</v>
      </c>
      <c r="G563" s="22">
        <f t="shared" si="21"/>
        <v>9.4499999999999993</v>
      </c>
      <c r="H563" s="23"/>
      <c r="I563" s="24">
        <f t="shared" si="20"/>
        <v>0</v>
      </c>
    </row>
    <row r="564" spans="2:9" x14ac:dyDescent="0.25">
      <c r="B564" s="19" t="s">
        <v>1202</v>
      </c>
      <c r="C564" s="20" t="s">
        <v>1137</v>
      </c>
      <c r="E564" s="21">
        <v>0</v>
      </c>
      <c r="F564" s="5">
        <v>350</v>
      </c>
      <c r="G564" s="22">
        <f t="shared" si="21"/>
        <v>350</v>
      </c>
      <c r="H564" s="23"/>
      <c r="I564" s="24">
        <f t="shared" si="20"/>
        <v>0</v>
      </c>
    </row>
    <row r="565" spans="2:9" ht="22.5" x14ac:dyDescent="0.25">
      <c r="B565" s="19" t="s">
        <v>1203</v>
      </c>
      <c r="C565" s="20" t="s">
        <v>1138</v>
      </c>
      <c r="E565" s="21">
        <v>0</v>
      </c>
      <c r="F565" s="5">
        <v>89.18</v>
      </c>
      <c r="G565" s="22">
        <f t="shared" si="21"/>
        <v>89.18</v>
      </c>
      <c r="H565" s="23"/>
      <c r="I565" s="24">
        <f t="shared" si="20"/>
        <v>0</v>
      </c>
    </row>
    <row r="566" spans="2:9" x14ac:dyDescent="0.25">
      <c r="B566" s="19" t="s">
        <v>1204</v>
      </c>
      <c r="C566" s="20" t="s">
        <v>1139</v>
      </c>
      <c r="E566" s="21">
        <v>0</v>
      </c>
      <c r="F566" s="5">
        <v>6.52</v>
      </c>
      <c r="G566" s="22">
        <f t="shared" si="21"/>
        <v>6.52</v>
      </c>
      <c r="H566" s="23"/>
      <c r="I566" s="24">
        <f t="shared" si="20"/>
        <v>0</v>
      </c>
    </row>
    <row r="567" spans="2:9" x14ac:dyDescent="0.25">
      <c r="B567" s="19" t="s">
        <v>1205</v>
      </c>
      <c r="C567" s="20" t="s">
        <v>1140</v>
      </c>
      <c r="E567" s="21">
        <v>0</v>
      </c>
      <c r="F567" s="5">
        <v>5.88</v>
      </c>
      <c r="G567" s="22">
        <f t="shared" si="21"/>
        <v>5.88</v>
      </c>
      <c r="H567" s="23"/>
      <c r="I567" s="24">
        <f t="shared" si="20"/>
        <v>0</v>
      </c>
    </row>
    <row r="568" spans="2:9" x14ac:dyDescent="0.25">
      <c r="B568" s="19" t="s">
        <v>1206</v>
      </c>
      <c r="C568" s="20" t="s">
        <v>538</v>
      </c>
      <c r="E568" s="21">
        <v>0</v>
      </c>
      <c r="F568" s="5">
        <v>0.45</v>
      </c>
      <c r="G568" s="22">
        <f t="shared" si="21"/>
        <v>0.45</v>
      </c>
      <c r="H568" s="23"/>
      <c r="I568" s="24">
        <f t="shared" si="20"/>
        <v>0</v>
      </c>
    </row>
    <row r="569" spans="2:9" x14ac:dyDescent="0.25">
      <c r="B569" s="19" t="s">
        <v>1207</v>
      </c>
      <c r="C569" s="20" t="s">
        <v>539</v>
      </c>
      <c r="E569" s="21">
        <v>0</v>
      </c>
      <c r="F569" s="5">
        <v>15.65</v>
      </c>
      <c r="G569" s="22">
        <f t="shared" si="21"/>
        <v>15.65</v>
      </c>
      <c r="H569" s="23"/>
      <c r="I569" s="24">
        <f t="shared" si="20"/>
        <v>0</v>
      </c>
    </row>
    <row r="570" spans="2:9" x14ac:dyDescent="0.25">
      <c r="B570" s="19" t="s">
        <v>1208</v>
      </c>
      <c r="C570" s="20" t="s">
        <v>540</v>
      </c>
      <c r="E570" s="21">
        <v>0</v>
      </c>
      <c r="F570" s="5">
        <v>40.32</v>
      </c>
      <c r="G570" s="22">
        <f t="shared" si="21"/>
        <v>40.32</v>
      </c>
      <c r="H570" s="23"/>
      <c r="I570" s="24">
        <f t="shared" si="20"/>
        <v>0</v>
      </c>
    </row>
    <row r="571" spans="2:9" x14ac:dyDescent="0.25">
      <c r="B571" s="19" t="s">
        <v>1209</v>
      </c>
      <c r="C571" s="20" t="s">
        <v>541</v>
      </c>
      <c r="E571" s="21">
        <v>0</v>
      </c>
      <c r="F571" s="5">
        <v>62.16</v>
      </c>
      <c r="G571" s="22">
        <f t="shared" si="21"/>
        <v>62.16</v>
      </c>
      <c r="H571" s="23"/>
      <c r="I571" s="24">
        <f t="shared" si="20"/>
        <v>0</v>
      </c>
    </row>
    <row r="572" spans="2:9" x14ac:dyDescent="0.25">
      <c r="B572" s="19" t="s">
        <v>1210</v>
      </c>
      <c r="C572" s="20" t="s">
        <v>542</v>
      </c>
      <c r="E572" s="21">
        <v>0</v>
      </c>
      <c r="F572" s="5">
        <v>347.13</v>
      </c>
      <c r="G572" s="22">
        <f t="shared" si="21"/>
        <v>347.13</v>
      </c>
      <c r="H572" s="23"/>
      <c r="I572" s="24">
        <f t="shared" si="20"/>
        <v>0</v>
      </c>
    </row>
    <row r="573" spans="2:9" x14ac:dyDescent="0.25">
      <c r="B573" s="19" t="s">
        <v>1211</v>
      </c>
      <c r="C573" s="20" t="s">
        <v>543</v>
      </c>
      <c r="E573" s="21">
        <v>0</v>
      </c>
      <c r="F573" s="5">
        <v>583.88</v>
      </c>
      <c r="G573" s="22">
        <f t="shared" si="21"/>
        <v>583.88</v>
      </c>
      <c r="H573" s="23"/>
      <c r="I573" s="24">
        <f t="shared" si="20"/>
        <v>0</v>
      </c>
    </row>
    <row r="574" spans="2:9" x14ac:dyDescent="0.25">
      <c r="B574" s="19" t="s">
        <v>1212</v>
      </c>
      <c r="C574" s="20" t="s">
        <v>544</v>
      </c>
      <c r="E574" s="21">
        <v>0</v>
      </c>
      <c r="F574" s="5">
        <v>612.27</v>
      </c>
      <c r="G574" s="22">
        <f t="shared" si="21"/>
        <v>612.27</v>
      </c>
      <c r="H574" s="23"/>
      <c r="I574" s="24">
        <f t="shared" si="20"/>
        <v>0</v>
      </c>
    </row>
    <row r="575" spans="2:9" x14ac:dyDescent="0.25">
      <c r="B575" s="19" t="s">
        <v>1213</v>
      </c>
      <c r="C575" s="20" t="s">
        <v>545</v>
      </c>
      <c r="E575" s="21">
        <v>0</v>
      </c>
      <c r="F575" s="5">
        <v>17.5</v>
      </c>
      <c r="G575" s="22">
        <f t="shared" si="21"/>
        <v>17.5</v>
      </c>
      <c r="H575" s="23"/>
      <c r="I575" s="24">
        <f t="shared" si="20"/>
        <v>0</v>
      </c>
    </row>
    <row r="576" spans="2:9" x14ac:dyDescent="0.25">
      <c r="B576" s="19" t="s">
        <v>1214</v>
      </c>
      <c r="C576" s="20" t="s">
        <v>546</v>
      </c>
      <c r="E576" s="21">
        <v>0</v>
      </c>
      <c r="F576" s="5">
        <v>14.42</v>
      </c>
      <c r="G576" s="22">
        <f t="shared" si="21"/>
        <v>14.42</v>
      </c>
      <c r="H576" s="23"/>
      <c r="I576" s="24">
        <f t="shared" ref="I576:I631" si="22">ROUND(E576*H576,2)</f>
        <v>0</v>
      </c>
    </row>
    <row r="577" spans="2:9" x14ac:dyDescent="0.25">
      <c r="B577" s="19" t="s">
        <v>1215</v>
      </c>
      <c r="C577" s="20" t="s">
        <v>1141</v>
      </c>
      <c r="E577" s="21">
        <v>0</v>
      </c>
      <c r="F577" s="5">
        <v>59.543999999999997</v>
      </c>
      <c r="G577" s="22">
        <f t="shared" si="21"/>
        <v>59.543999999999997</v>
      </c>
      <c r="H577" s="23"/>
      <c r="I577" s="24">
        <f t="shared" si="22"/>
        <v>0</v>
      </c>
    </row>
    <row r="578" spans="2:9" x14ac:dyDescent="0.25">
      <c r="B578" s="19" t="s">
        <v>1216</v>
      </c>
      <c r="C578" s="20" t="s">
        <v>1142</v>
      </c>
      <c r="E578" s="21">
        <v>0</v>
      </c>
      <c r="F578" s="5">
        <v>3.1559999999999997</v>
      </c>
      <c r="G578" s="22">
        <f t="shared" si="21"/>
        <v>3.1559999999999997</v>
      </c>
      <c r="H578" s="23"/>
      <c r="I578" s="24">
        <f t="shared" si="22"/>
        <v>0</v>
      </c>
    </row>
    <row r="579" spans="2:9" x14ac:dyDescent="0.25">
      <c r="B579" s="19" t="s">
        <v>1217</v>
      </c>
      <c r="C579" s="20" t="s">
        <v>1143</v>
      </c>
      <c r="E579" s="21">
        <v>0</v>
      </c>
      <c r="F579" s="5">
        <v>3.1559999999999997</v>
      </c>
      <c r="G579" s="22">
        <f t="shared" si="21"/>
        <v>3.1559999999999997</v>
      </c>
      <c r="H579" s="23"/>
      <c r="I579" s="24">
        <f t="shared" si="22"/>
        <v>0</v>
      </c>
    </row>
    <row r="580" spans="2:9" x14ac:dyDescent="0.25">
      <c r="B580" s="19" t="s">
        <v>1218</v>
      </c>
      <c r="C580" s="20" t="s">
        <v>547</v>
      </c>
      <c r="E580" s="21">
        <v>0</v>
      </c>
      <c r="F580" s="5">
        <v>7</v>
      </c>
      <c r="G580" s="22">
        <f t="shared" si="21"/>
        <v>7</v>
      </c>
      <c r="H580" s="23"/>
      <c r="I580" s="24">
        <f t="shared" si="22"/>
        <v>0</v>
      </c>
    </row>
    <row r="581" spans="2:9" x14ac:dyDescent="0.25">
      <c r="B581" s="19" t="s">
        <v>1219</v>
      </c>
      <c r="C581" s="20" t="s">
        <v>548</v>
      </c>
      <c r="E581" s="21">
        <v>0</v>
      </c>
      <c r="F581" s="5">
        <v>0.79</v>
      </c>
      <c r="G581" s="22">
        <f t="shared" si="21"/>
        <v>0.79</v>
      </c>
      <c r="H581" s="23"/>
      <c r="I581" s="24">
        <f t="shared" si="22"/>
        <v>0</v>
      </c>
    </row>
    <row r="582" spans="2:9" x14ac:dyDescent="0.25">
      <c r="B582" s="19" t="s">
        <v>1220</v>
      </c>
      <c r="C582" s="20" t="s">
        <v>549</v>
      </c>
      <c r="E582" s="21">
        <v>0</v>
      </c>
      <c r="F582" s="5">
        <v>1.8959999999999999</v>
      </c>
      <c r="G582" s="22">
        <f t="shared" si="21"/>
        <v>1.8959999999999999</v>
      </c>
      <c r="H582" s="23"/>
      <c r="I582" s="24">
        <f t="shared" si="22"/>
        <v>0</v>
      </c>
    </row>
    <row r="583" spans="2:9" x14ac:dyDescent="0.25">
      <c r="B583" s="19" t="s">
        <v>1221</v>
      </c>
      <c r="C583" s="20" t="s">
        <v>550</v>
      </c>
      <c r="E583" s="21">
        <v>0</v>
      </c>
      <c r="F583" s="5">
        <v>40.380000000000003</v>
      </c>
      <c r="G583" s="22">
        <f t="shared" si="21"/>
        <v>40.380000000000003</v>
      </c>
      <c r="H583" s="23"/>
      <c r="I583" s="24">
        <f t="shared" si="22"/>
        <v>0</v>
      </c>
    </row>
    <row r="584" spans="2:9" x14ac:dyDescent="0.25">
      <c r="B584" s="19" t="s">
        <v>1222</v>
      </c>
      <c r="C584" s="20" t="s">
        <v>551</v>
      </c>
      <c r="E584" s="21">
        <v>0</v>
      </c>
      <c r="F584" s="5">
        <v>5.67</v>
      </c>
      <c r="G584" s="22">
        <f t="shared" si="21"/>
        <v>5.67</v>
      </c>
      <c r="H584" s="23"/>
      <c r="I584" s="24">
        <f t="shared" si="22"/>
        <v>0</v>
      </c>
    </row>
    <row r="585" spans="2:9" x14ac:dyDescent="0.25">
      <c r="B585" s="19" t="s">
        <v>1223</v>
      </c>
      <c r="C585" s="20" t="s">
        <v>552</v>
      </c>
      <c r="E585" s="21">
        <v>0</v>
      </c>
      <c r="F585" s="5">
        <v>100.46</v>
      </c>
      <c r="G585" s="22">
        <f t="shared" si="21"/>
        <v>100.46</v>
      </c>
      <c r="H585" s="23"/>
      <c r="I585" s="24">
        <f t="shared" si="22"/>
        <v>0</v>
      </c>
    </row>
    <row r="586" spans="2:9" x14ac:dyDescent="0.25">
      <c r="B586" s="19" t="s">
        <v>1224</v>
      </c>
      <c r="C586" s="20" t="s">
        <v>553</v>
      </c>
      <c r="E586" s="21">
        <v>0</v>
      </c>
      <c r="F586" s="5">
        <v>15.88</v>
      </c>
      <c r="G586" s="22">
        <f t="shared" si="21"/>
        <v>15.88</v>
      </c>
      <c r="H586" s="23"/>
      <c r="I586" s="24">
        <f t="shared" si="22"/>
        <v>0</v>
      </c>
    </row>
    <row r="587" spans="2:9" x14ac:dyDescent="0.25">
      <c r="B587" s="19" t="s">
        <v>1225</v>
      </c>
      <c r="C587" s="20" t="s">
        <v>1144</v>
      </c>
      <c r="E587" s="21">
        <v>0</v>
      </c>
      <c r="F587" s="5">
        <v>5.46</v>
      </c>
      <c r="G587" s="22">
        <f t="shared" si="21"/>
        <v>5.46</v>
      </c>
      <c r="H587" s="23"/>
      <c r="I587" s="24">
        <f t="shared" si="22"/>
        <v>0</v>
      </c>
    </row>
    <row r="588" spans="2:9" ht="22.5" x14ac:dyDescent="0.25">
      <c r="B588" s="19" t="s">
        <v>1226</v>
      </c>
      <c r="C588" s="20" t="s">
        <v>554</v>
      </c>
      <c r="E588" s="21">
        <v>0</v>
      </c>
      <c r="F588" s="5">
        <v>34.58</v>
      </c>
      <c r="G588" s="22">
        <f t="shared" si="21"/>
        <v>34.58</v>
      </c>
      <c r="H588" s="23"/>
      <c r="I588" s="24">
        <f t="shared" si="22"/>
        <v>0</v>
      </c>
    </row>
    <row r="589" spans="2:9" ht="22.5" x14ac:dyDescent="0.25">
      <c r="B589" s="19" t="s">
        <v>1227</v>
      </c>
      <c r="C589" s="20" t="s">
        <v>555</v>
      </c>
      <c r="E589" s="21">
        <v>0</v>
      </c>
      <c r="F589" s="5">
        <v>331.78</v>
      </c>
      <c r="G589" s="22">
        <f t="shared" si="21"/>
        <v>331.78</v>
      </c>
      <c r="H589" s="23"/>
      <c r="I589" s="24">
        <f t="shared" si="22"/>
        <v>0</v>
      </c>
    </row>
    <row r="590" spans="2:9" x14ac:dyDescent="0.25">
      <c r="B590" s="19" t="s">
        <v>1228</v>
      </c>
      <c r="C590" s="20" t="s">
        <v>556</v>
      </c>
      <c r="E590" s="21">
        <v>0</v>
      </c>
      <c r="F590" s="5">
        <v>21.49</v>
      </c>
      <c r="G590" s="22">
        <f t="shared" si="21"/>
        <v>21.49</v>
      </c>
      <c r="H590" s="23"/>
      <c r="I590" s="24">
        <f t="shared" si="22"/>
        <v>0</v>
      </c>
    </row>
    <row r="591" spans="2:9" x14ac:dyDescent="0.25">
      <c r="B591" s="19" t="s">
        <v>1229</v>
      </c>
      <c r="C591" s="20" t="s">
        <v>557</v>
      </c>
      <c r="E591" s="21">
        <v>0</v>
      </c>
      <c r="F591" s="5">
        <v>66.150000000000006</v>
      </c>
      <c r="G591" s="22">
        <f t="shared" si="21"/>
        <v>66.150000000000006</v>
      </c>
      <c r="H591" s="23"/>
      <c r="I591" s="24">
        <f t="shared" si="22"/>
        <v>0</v>
      </c>
    </row>
    <row r="592" spans="2:9" x14ac:dyDescent="0.25">
      <c r="B592" s="19" t="s">
        <v>1230</v>
      </c>
      <c r="C592" s="20" t="s">
        <v>558</v>
      </c>
      <c r="E592" s="21">
        <v>0</v>
      </c>
      <c r="F592" s="5">
        <v>11.24</v>
      </c>
      <c r="G592" s="22">
        <f t="shared" ref="G592:G631" si="23">F592*(1-$B$9)</f>
        <v>11.24</v>
      </c>
      <c r="H592" s="23"/>
      <c r="I592" s="24">
        <f t="shared" si="22"/>
        <v>0</v>
      </c>
    </row>
    <row r="593" spans="2:9" x14ac:dyDescent="0.25">
      <c r="B593" s="19" t="s">
        <v>1231</v>
      </c>
      <c r="C593" s="20" t="s">
        <v>559</v>
      </c>
      <c r="E593" s="21">
        <v>0</v>
      </c>
      <c r="F593" s="5">
        <v>28.84</v>
      </c>
      <c r="G593" s="22">
        <f t="shared" si="23"/>
        <v>28.84</v>
      </c>
      <c r="H593" s="23"/>
      <c r="I593" s="24">
        <f t="shared" si="22"/>
        <v>0</v>
      </c>
    </row>
    <row r="594" spans="2:9" x14ac:dyDescent="0.25">
      <c r="B594" s="19" t="s">
        <v>1232</v>
      </c>
      <c r="C594" s="20" t="s">
        <v>560</v>
      </c>
      <c r="E594" s="21">
        <v>0</v>
      </c>
      <c r="F594" s="5">
        <v>16.5</v>
      </c>
      <c r="G594" s="22">
        <f t="shared" si="23"/>
        <v>16.5</v>
      </c>
      <c r="H594" s="23"/>
      <c r="I594" s="24">
        <f t="shared" si="22"/>
        <v>0</v>
      </c>
    </row>
    <row r="595" spans="2:9" x14ac:dyDescent="0.25">
      <c r="B595" s="19" t="s">
        <v>1233</v>
      </c>
      <c r="C595" s="20" t="s">
        <v>561</v>
      </c>
      <c r="E595" s="21">
        <v>0</v>
      </c>
      <c r="F595" s="5">
        <v>14.71</v>
      </c>
      <c r="G595" s="22">
        <f t="shared" si="23"/>
        <v>14.71</v>
      </c>
      <c r="H595" s="23"/>
      <c r="I595" s="24">
        <f t="shared" si="22"/>
        <v>0</v>
      </c>
    </row>
    <row r="596" spans="2:9" x14ac:dyDescent="0.25">
      <c r="B596" s="19" t="s">
        <v>1234</v>
      </c>
      <c r="C596" s="20" t="s">
        <v>562</v>
      </c>
      <c r="E596" s="21">
        <v>0</v>
      </c>
      <c r="F596" s="5">
        <v>6.1</v>
      </c>
      <c r="G596" s="22">
        <f t="shared" si="23"/>
        <v>6.1</v>
      </c>
      <c r="H596" s="23"/>
      <c r="I596" s="24">
        <f t="shared" si="22"/>
        <v>0</v>
      </c>
    </row>
    <row r="597" spans="2:9" x14ac:dyDescent="0.25">
      <c r="B597" s="19" t="s">
        <v>1235</v>
      </c>
      <c r="C597" s="20" t="s">
        <v>563</v>
      </c>
      <c r="E597" s="21">
        <v>0</v>
      </c>
      <c r="F597" s="5">
        <v>27.3</v>
      </c>
      <c r="G597" s="22">
        <f t="shared" si="23"/>
        <v>27.3</v>
      </c>
      <c r="H597" s="23"/>
      <c r="I597" s="24">
        <f t="shared" si="22"/>
        <v>0</v>
      </c>
    </row>
    <row r="598" spans="2:9" ht="22.5" x14ac:dyDescent="0.25">
      <c r="B598" s="19" t="s">
        <v>1236</v>
      </c>
      <c r="C598" s="20" t="s">
        <v>564</v>
      </c>
      <c r="E598" s="21">
        <v>0</v>
      </c>
      <c r="F598" s="5">
        <v>425.7</v>
      </c>
      <c r="G598" s="22">
        <f t="shared" si="23"/>
        <v>425.7</v>
      </c>
      <c r="H598" s="23"/>
      <c r="I598" s="24">
        <f t="shared" si="22"/>
        <v>0</v>
      </c>
    </row>
    <row r="599" spans="2:9" x14ac:dyDescent="0.25">
      <c r="B599" s="19" t="s">
        <v>1237</v>
      </c>
      <c r="C599" s="20" t="s">
        <v>565</v>
      </c>
      <c r="E599" s="21">
        <v>0</v>
      </c>
      <c r="F599" s="5">
        <v>24.02</v>
      </c>
      <c r="G599" s="22">
        <f t="shared" si="23"/>
        <v>24.02</v>
      </c>
      <c r="H599" s="23"/>
      <c r="I599" s="24">
        <f t="shared" si="22"/>
        <v>0</v>
      </c>
    </row>
    <row r="600" spans="2:9" x14ac:dyDescent="0.25">
      <c r="B600" s="19" t="s">
        <v>1238</v>
      </c>
      <c r="C600" s="20" t="s">
        <v>1145</v>
      </c>
      <c r="E600" s="21">
        <v>0</v>
      </c>
      <c r="F600" s="5">
        <v>263.89999999999998</v>
      </c>
      <c r="G600" s="22">
        <f t="shared" si="23"/>
        <v>263.89999999999998</v>
      </c>
      <c r="H600" s="23"/>
      <c r="I600" s="24">
        <f t="shared" si="22"/>
        <v>0</v>
      </c>
    </row>
    <row r="601" spans="2:9" x14ac:dyDescent="0.25">
      <c r="B601" s="19" t="s">
        <v>1239</v>
      </c>
      <c r="C601" s="20" t="s">
        <v>566</v>
      </c>
      <c r="E601" s="21">
        <v>0</v>
      </c>
      <c r="F601" s="5">
        <v>9.1300000000000008</v>
      </c>
      <c r="G601" s="22">
        <f t="shared" si="23"/>
        <v>9.1300000000000008</v>
      </c>
      <c r="H601" s="23"/>
      <c r="I601" s="24">
        <f t="shared" si="22"/>
        <v>0</v>
      </c>
    </row>
    <row r="602" spans="2:9" x14ac:dyDescent="0.25">
      <c r="B602" s="19" t="s">
        <v>1240</v>
      </c>
      <c r="C602" s="20" t="s">
        <v>1146</v>
      </c>
      <c r="E602" s="21">
        <v>0</v>
      </c>
      <c r="F602" s="5">
        <v>11.42</v>
      </c>
      <c r="G602" s="22">
        <f t="shared" si="23"/>
        <v>11.42</v>
      </c>
      <c r="H602" s="23"/>
      <c r="I602" s="24">
        <f t="shared" si="22"/>
        <v>0</v>
      </c>
    </row>
    <row r="603" spans="2:9" x14ac:dyDescent="0.25">
      <c r="B603" s="19" t="s">
        <v>1241</v>
      </c>
      <c r="C603" s="20" t="s">
        <v>567</v>
      </c>
      <c r="E603" s="21">
        <v>0</v>
      </c>
      <c r="F603" s="5">
        <v>27.72</v>
      </c>
      <c r="G603" s="22">
        <f t="shared" si="23"/>
        <v>27.72</v>
      </c>
      <c r="H603" s="23"/>
      <c r="I603" s="24">
        <f t="shared" si="22"/>
        <v>0</v>
      </c>
    </row>
    <row r="604" spans="2:9" x14ac:dyDescent="0.25">
      <c r="B604" s="19" t="s">
        <v>1242</v>
      </c>
      <c r="C604" s="20" t="s">
        <v>568</v>
      </c>
      <c r="E604" s="21">
        <v>0</v>
      </c>
      <c r="F604" s="5">
        <v>35.479999999999997</v>
      </c>
      <c r="G604" s="22">
        <f t="shared" si="23"/>
        <v>35.479999999999997</v>
      </c>
      <c r="H604" s="23"/>
      <c r="I604" s="24">
        <f t="shared" si="22"/>
        <v>0</v>
      </c>
    </row>
    <row r="605" spans="2:9" x14ac:dyDescent="0.25">
      <c r="B605" s="19" t="s">
        <v>1243</v>
      </c>
      <c r="C605" s="20" t="s">
        <v>569</v>
      </c>
      <c r="E605" s="21">
        <v>0</v>
      </c>
      <c r="F605" s="5">
        <v>581.55999999999995</v>
      </c>
      <c r="G605" s="22">
        <f t="shared" si="23"/>
        <v>581.55999999999995</v>
      </c>
      <c r="H605" s="23"/>
      <c r="I605" s="24">
        <f t="shared" si="22"/>
        <v>0</v>
      </c>
    </row>
    <row r="606" spans="2:9" x14ac:dyDescent="0.25">
      <c r="B606" s="19" t="s">
        <v>1244</v>
      </c>
      <c r="C606" s="20" t="s">
        <v>570</v>
      </c>
      <c r="E606" s="21">
        <v>0</v>
      </c>
      <c r="F606" s="5">
        <v>556.15</v>
      </c>
      <c r="G606" s="22">
        <f t="shared" si="23"/>
        <v>556.15</v>
      </c>
      <c r="H606" s="23"/>
      <c r="I606" s="24">
        <f t="shared" si="22"/>
        <v>0</v>
      </c>
    </row>
    <row r="607" spans="2:9" x14ac:dyDescent="0.25">
      <c r="B607" s="19" t="s">
        <v>1245</v>
      </c>
      <c r="C607" s="20" t="s">
        <v>571</v>
      </c>
      <c r="E607" s="21">
        <v>0</v>
      </c>
      <c r="F607" s="5">
        <v>521.53</v>
      </c>
      <c r="G607" s="22">
        <f t="shared" si="23"/>
        <v>521.53</v>
      </c>
      <c r="H607" s="23"/>
      <c r="I607" s="24">
        <f t="shared" si="22"/>
        <v>0</v>
      </c>
    </row>
    <row r="608" spans="2:9" x14ac:dyDescent="0.25">
      <c r="B608" s="19" t="s">
        <v>1246</v>
      </c>
      <c r="C608" s="20" t="s">
        <v>572</v>
      </c>
      <c r="E608" s="21">
        <v>0</v>
      </c>
      <c r="F608" s="5">
        <v>542.36</v>
      </c>
      <c r="G608" s="22">
        <f t="shared" si="23"/>
        <v>542.36</v>
      </c>
      <c r="H608" s="23"/>
      <c r="I608" s="24">
        <f t="shared" si="22"/>
        <v>0</v>
      </c>
    </row>
    <row r="609" spans="2:9" x14ac:dyDescent="0.25">
      <c r="B609" s="19" t="s">
        <v>1247</v>
      </c>
      <c r="C609" s="20" t="s">
        <v>573</v>
      </c>
      <c r="E609" s="21">
        <v>0</v>
      </c>
      <c r="F609" s="5">
        <v>430.89</v>
      </c>
      <c r="G609" s="22">
        <f t="shared" si="23"/>
        <v>430.89</v>
      </c>
      <c r="H609" s="23"/>
      <c r="I609" s="24">
        <f t="shared" si="22"/>
        <v>0</v>
      </c>
    </row>
    <row r="610" spans="2:9" x14ac:dyDescent="0.25">
      <c r="B610" s="19" t="s">
        <v>1248</v>
      </c>
      <c r="C610" s="20" t="s">
        <v>574</v>
      </c>
      <c r="E610" s="21">
        <v>0</v>
      </c>
      <c r="F610" s="5">
        <v>73.92</v>
      </c>
      <c r="G610" s="22">
        <f t="shared" si="23"/>
        <v>73.92</v>
      </c>
      <c r="H610" s="23"/>
      <c r="I610" s="24">
        <f t="shared" si="22"/>
        <v>0</v>
      </c>
    </row>
    <row r="611" spans="2:9" x14ac:dyDescent="0.25">
      <c r="B611" s="19" t="s">
        <v>1249</v>
      </c>
      <c r="C611" s="20" t="s">
        <v>575</v>
      </c>
      <c r="E611" s="21">
        <v>0</v>
      </c>
      <c r="F611" s="5">
        <v>23.63</v>
      </c>
      <c r="G611" s="22">
        <f t="shared" si="23"/>
        <v>23.63</v>
      </c>
      <c r="H611" s="23"/>
      <c r="I611" s="24">
        <f t="shared" si="22"/>
        <v>0</v>
      </c>
    </row>
    <row r="612" spans="2:9" x14ac:dyDescent="0.25">
      <c r="B612" s="19" t="s">
        <v>1250</v>
      </c>
      <c r="C612" s="20" t="s">
        <v>576</v>
      </c>
      <c r="E612" s="21">
        <v>0</v>
      </c>
      <c r="F612" s="5">
        <v>8.15</v>
      </c>
      <c r="G612" s="22">
        <f t="shared" si="23"/>
        <v>8.15</v>
      </c>
      <c r="H612" s="23"/>
      <c r="I612" s="24">
        <f t="shared" si="22"/>
        <v>0</v>
      </c>
    </row>
    <row r="613" spans="2:9" x14ac:dyDescent="0.25">
      <c r="B613" s="19" t="s">
        <v>1251</v>
      </c>
      <c r="C613" s="20" t="s">
        <v>1147</v>
      </c>
      <c r="E613" s="21">
        <v>0</v>
      </c>
      <c r="F613" s="5">
        <v>15.35</v>
      </c>
      <c r="G613" s="22">
        <f t="shared" si="23"/>
        <v>15.35</v>
      </c>
      <c r="H613" s="23"/>
      <c r="I613" s="24">
        <f t="shared" si="22"/>
        <v>0</v>
      </c>
    </row>
    <row r="614" spans="2:9" x14ac:dyDescent="0.25">
      <c r="B614" s="19" t="s">
        <v>1252</v>
      </c>
      <c r="C614" s="20" t="s">
        <v>577</v>
      </c>
      <c r="E614" s="21">
        <v>0</v>
      </c>
      <c r="F614" s="5">
        <v>12.77</v>
      </c>
      <c r="G614" s="22">
        <f t="shared" si="23"/>
        <v>12.77</v>
      </c>
      <c r="H614" s="23"/>
      <c r="I614" s="24">
        <f t="shared" si="22"/>
        <v>0</v>
      </c>
    </row>
    <row r="615" spans="2:9" x14ac:dyDescent="0.25">
      <c r="B615" s="19" t="s">
        <v>1253</v>
      </c>
      <c r="C615" s="20" t="s">
        <v>578</v>
      </c>
      <c r="E615" s="21">
        <v>0</v>
      </c>
      <c r="F615" s="5">
        <v>25.54</v>
      </c>
      <c r="G615" s="22">
        <f t="shared" si="23"/>
        <v>25.54</v>
      </c>
      <c r="H615" s="23"/>
      <c r="I615" s="24">
        <f t="shared" si="22"/>
        <v>0</v>
      </c>
    </row>
    <row r="616" spans="2:9" x14ac:dyDescent="0.25">
      <c r="B616" s="19" t="s">
        <v>1254</v>
      </c>
      <c r="C616" s="20" t="s">
        <v>579</v>
      </c>
      <c r="E616" s="21">
        <v>0</v>
      </c>
      <c r="F616" s="5">
        <v>41</v>
      </c>
      <c r="G616" s="22">
        <f t="shared" si="23"/>
        <v>41</v>
      </c>
      <c r="H616" s="23"/>
      <c r="I616" s="24">
        <f t="shared" si="22"/>
        <v>0</v>
      </c>
    </row>
    <row r="617" spans="2:9" x14ac:dyDescent="0.25">
      <c r="B617" s="19" t="s">
        <v>1255</v>
      </c>
      <c r="C617" s="20" t="s">
        <v>580</v>
      </c>
      <c r="E617" s="21">
        <v>0</v>
      </c>
      <c r="F617" s="5">
        <v>41.71</v>
      </c>
      <c r="G617" s="22">
        <f t="shared" si="23"/>
        <v>41.71</v>
      </c>
      <c r="H617" s="23"/>
      <c r="I617" s="24">
        <f t="shared" si="22"/>
        <v>0</v>
      </c>
    </row>
    <row r="618" spans="2:9" x14ac:dyDescent="0.25">
      <c r="B618" s="19" t="s">
        <v>1256</v>
      </c>
      <c r="C618" s="20" t="s">
        <v>581</v>
      </c>
      <c r="E618" s="21">
        <v>0</v>
      </c>
      <c r="F618" s="5">
        <v>12.4</v>
      </c>
      <c r="G618" s="22">
        <f t="shared" si="23"/>
        <v>12.4</v>
      </c>
      <c r="H618" s="23"/>
      <c r="I618" s="24">
        <f t="shared" si="22"/>
        <v>0</v>
      </c>
    </row>
    <row r="619" spans="2:9" x14ac:dyDescent="0.25">
      <c r="B619" s="19" t="s">
        <v>1257</v>
      </c>
      <c r="C619" s="20" t="s">
        <v>582</v>
      </c>
      <c r="E619" s="21">
        <v>0</v>
      </c>
      <c r="F619" s="5">
        <v>758.27</v>
      </c>
      <c r="G619" s="22">
        <f t="shared" si="23"/>
        <v>758.27</v>
      </c>
      <c r="H619" s="23"/>
      <c r="I619" s="24">
        <f t="shared" si="22"/>
        <v>0</v>
      </c>
    </row>
    <row r="620" spans="2:9" x14ac:dyDescent="0.25">
      <c r="B620" s="19" t="s">
        <v>1258</v>
      </c>
      <c r="C620" s="20" t="s">
        <v>583</v>
      </c>
      <c r="E620" s="21">
        <v>0</v>
      </c>
      <c r="F620" s="5">
        <v>378</v>
      </c>
      <c r="G620" s="22">
        <f t="shared" si="23"/>
        <v>378</v>
      </c>
      <c r="H620" s="23"/>
      <c r="I620" s="24">
        <f t="shared" si="22"/>
        <v>0</v>
      </c>
    </row>
    <row r="621" spans="2:9" x14ac:dyDescent="0.25">
      <c r="B621" s="19" t="s">
        <v>1259</v>
      </c>
      <c r="C621" s="20" t="s">
        <v>1148</v>
      </c>
      <c r="E621" s="21">
        <v>0</v>
      </c>
      <c r="F621" s="5">
        <v>567</v>
      </c>
      <c r="G621" s="22">
        <f t="shared" si="23"/>
        <v>567</v>
      </c>
      <c r="H621" s="23"/>
      <c r="I621" s="24">
        <f t="shared" si="22"/>
        <v>0</v>
      </c>
    </row>
    <row r="622" spans="2:9" ht="22.5" x14ac:dyDescent="0.25">
      <c r="B622" s="19" t="s">
        <v>1260</v>
      </c>
      <c r="C622" s="20" t="s">
        <v>1149</v>
      </c>
      <c r="E622" s="21">
        <v>0</v>
      </c>
      <c r="F622" s="5">
        <v>234.78</v>
      </c>
      <c r="G622" s="22">
        <f t="shared" si="23"/>
        <v>234.78</v>
      </c>
      <c r="H622" s="23"/>
      <c r="I622" s="24">
        <f t="shared" si="22"/>
        <v>0</v>
      </c>
    </row>
    <row r="623" spans="2:9" x14ac:dyDescent="0.25">
      <c r="B623" s="19" t="s">
        <v>1261</v>
      </c>
      <c r="C623" s="20" t="s">
        <v>584</v>
      </c>
      <c r="E623" s="21">
        <v>0</v>
      </c>
      <c r="F623" s="5">
        <v>302.75</v>
      </c>
      <c r="G623" s="22">
        <f t="shared" si="23"/>
        <v>302.75</v>
      </c>
      <c r="H623" s="23"/>
      <c r="I623" s="24">
        <f t="shared" si="22"/>
        <v>0</v>
      </c>
    </row>
    <row r="624" spans="2:9" x14ac:dyDescent="0.25">
      <c r="B624" s="19" t="s">
        <v>1262</v>
      </c>
      <c r="C624" s="20" t="s">
        <v>585</v>
      </c>
      <c r="E624" s="21">
        <v>0</v>
      </c>
      <c r="F624" s="5">
        <v>282.57</v>
      </c>
      <c r="G624" s="22">
        <f t="shared" si="23"/>
        <v>282.57</v>
      </c>
      <c r="H624" s="23"/>
      <c r="I624" s="24">
        <f t="shared" si="22"/>
        <v>0</v>
      </c>
    </row>
    <row r="625" spans="2:9" x14ac:dyDescent="0.25">
      <c r="B625" s="19" t="s">
        <v>1263</v>
      </c>
      <c r="C625" s="20" t="s">
        <v>586</v>
      </c>
      <c r="E625" s="21">
        <v>0</v>
      </c>
      <c r="F625" s="5">
        <v>47.54</v>
      </c>
      <c r="G625" s="22">
        <f t="shared" si="23"/>
        <v>47.54</v>
      </c>
      <c r="H625" s="23"/>
      <c r="I625" s="24">
        <f t="shared" si="22"/>
        <v>0</v>
      </c>
    </row>
    <row r="626" spans="2:9" x14ac:dyDescent="0.25">
      <c r="B626" s="19" t="s">
        <v>1264</v>
      </c>
      <c r="C626" s="20" t="s">
        <v>587</v>
      </c>
      <c r="E626" s="21">
        <v>0</v>
      </c>
      <c r="F626" s="5">
        <v>5.88</v>
      </c>
      <c r="G626" s="22">
        <f t="shared" si="23"/>
        <v>5.88</v>
      </c>
      <c r="H626" s="23"/>
      <c r="I626" s="24">
        <f t="shared" si="22"/>
        <v>0</v>
      </c>
    </row>
    <row r="627" spans="2:9" x14ac:dyDescent="0.25">
      <c r="B627" s="19" t="s">
        <v>1265</v>
      </c>
      <c r="C627" s="20" t="s">
        <v>588</v>
      </c>
      <c r="E627" s="21">
        <v>0</v>
      </c>
      <c r="F627" s="5">
        <v>6.57</v>
      </c>
      <c r="G627" s="22">
        <f t="shared" si="23"/>
        <v>6.57</v>
      </c>
      <c r="H627" s="23"/>
      <c r="I627" s="24">
        <f t="shared" si="22"/>
        <v>0</v>
      </c>
    </row>
    <row r="628" spans="2:9" x14ac:dyDescent="0.25">
      <c r="B628" s="19" t="s">
        <v>1266</v>
      </c>
      <c r="C628" s="20" t="s">
        <v>589</v>
      </c>
      <c r="E628" s="21">
        <v>0</v>
      </c>
      <c r="F628" s="5">
        <v>56</v>
      </c>
      <c r="G628" s="22">
        <f t="shared" si="23"/>
        <v>56</v>
      </c>
      <c r="H628" s="23"/>
      <c r="I628" s="24">
        <f t="shared" si="22"/>
        <v>0</v>
      </c>
    </row>
    <row r="629" spans="2:9" x14ac:dyDescent="0.25">
      <c r="B629" s="19" t="s">
        <v>1267</v>
      </c>
      <c r="C629" s="20" t="s">
        <v>590</v>
      </c>
      <c r="E629" s="21">
        <v>0</v>
      </c>
      <c r="F629" s="5">
        <v>0.08</v>
      </c>
      <c r="G629" s="22">
        <f t="shared" si="23"/>
        <v>0.08</v>
      </c>
      <c r="H629" s="23"/>
      <c r="I629" s="24">
        <f t="shared" si="22"/>
        <v>0</v>
      </c>
    </row>
    <row r="630" spans="2:9" x14ac:dyDescent="0.25">
      <c r="B630" s="19" t="s">
        <v>1268</v>
      </c>
      <c r="C630" s="20" t="s">
        <v>591</v>
      </c>
      <c r="E630" s="21">
        <v>0</v>
      </c>
      <c r="F630" s="5">
        <v>0.17</v>
      </c>
      <c r="G630" s="22">
        <f t="shared" si="23"/>
        <v>0.17</v>
      </c>
      <c r="H630" s="23"/>
      <c r="I630" s="24">
        <f t="shared" si="22"/>
        <v>0</v>
      </c>
    </row>
    <row r="631" spans="2:9" x14ac:dyDescent="0.25">
      <c r="B631" s="19" t="s">
        <v>1269</v>
      </c>
      <c r="C631" s="20" t="s">
        <v>592</v>
      </c>
      <c r="E631" s="21">
        <v>0</v>
      </c>
      <c r="F631" s="5">
        <v>215.25</v>
      </c>
      <c r="G631" s="22">
        <f t="shared" si="23"/>
        <v>215.25</v>
      </c>
      <c r="H631" s="23"/>
      <c r="I631" s="24">
        <f t="shared" si="22"/>
        <v>0</v>
      </c>
    </row>
  </sheetData>
  <sheetProtection sheet="1" objects="1" scenarios="1"/>
  <mergeCells count="8">
    <mergeCell ref="F11:G11"/>
    <mergeCell ref="H11:I11"/>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20:A22 A24 A16:A18"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B1:B3"/>
  <sheetViews>
    <sheetView workbookViewId="0">
      <selection activeCell="A3" sqref="A3"/>
    </sheetView>
  </sheetViews>
  <sheetFormatPr baseColWidth="10" defaultColWidth="11.42578125" defaultRowHeight="15" x14ac:dyDescent="0.25"/>
  <cols>
    <col min="2" max="2" width="67.7109375" customWidth="1"/>
  </cols>
  <sheetData>
    <row r="1" spans="2:2" ht="15.75" thickBot="1" x14ac:dyDescent="0.3">
      <c r="B1" s="1" t="s">
        <v>30</v>
      </c>
    </row>
    <row r="2" spans="2:2" ht="15.75" thickBot="1" x14ac:dyDescent="0.3">
      <c r="B2" s="1" t="s">
        <v>31</v>
      </c>
    </row>
    <row r="3" spans="2:2" ht="15.75" thickBot="1" x14ac:dyDescent="0.3">
      <c r="B3" s="1" t="s">
        <v>32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Glosario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2024-06-26T10:57:06Z</dcterms:created>
  <dcterms:modified xsi:type="dcterms:W3CDTF">2024-08-01T10:32:24Z</dcterms:modified>
  <cp:category/>
  <cp:contentStatus/>
</cp:coreProperties>
</file>