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Via\Tecnicos\RRHH PERSONAL\_CARPETAS PERSONALES\JESUS CUERDA\CONTRATOS\Eslingas Fran\Documentación\"/>
    </mc:Choice>
  </mc:AlternateContent>
  <xr:revisionPtr revIDLastSave="0" documentId="13_ncr:1_{323DA1E1-5F81-4096-A547-4EFD4A7926A6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6" i="1"/>
  <c r="G14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<sst xmlns="http://schemas.openxmlformats.org/spreadsheetml/2006/main" count="52" uniqueCount="46">
  <si>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</si>
  <si>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</si>
  <si>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</si>
  <si>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</si>
  <si>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</si>
  <si>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</si>
  <si>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</si>
  <si>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</si>
  <si>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</si>
  <si>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</si>
  <si>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</si>
  <si>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</si>
  <si>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</si>
  <si>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</si>
  <si>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</si>
  <si>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</si>
  <si>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</si>
  <si>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</si>
  <si>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</si>
  <si>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</si>
  <si>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</si>
  <si>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</si>
  <si>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</si>
  <si>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</si>
  <si>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</si>
  <si>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</si>
  <si>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</si>
  <si>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</si>
  <si>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</si>
  <si>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</si>
  <si>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</si>
  <si>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</si>
  <si>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SERVICIO DE MANTENIMIENTO, REPARACIÓN Y SUSTITUCIÓN DE ESLINGAS Y ÚTILES DE ELEVACIÓN</t>
  </si>
  <si>
    <t>MANTENIMIENTO ANUAL DE ESLINGAS Y ÚTILES DE ELEVACIÓN Y EMISIÓN DE INFORME DE ESTADO</t>
  </si>
  <si>
    <t>10</t>
  </si>
  <si>
    <t>20</t>
  </si>
  <si>
    <t>30</t>
  </si>
  <si>
    <t>40</t>
  </si>
  <si>
    <t>50</t>
  </si>
  <si>
    <t>ud</t>
  </si>
  <si>
    <t>% Beneficio Industrial *</t>
  </si>
  <si>
    <t>% Gastos Generales *</t>
  </si>
  <si>
    <t>* Para cada uno de los productos el importe informado de precio unitario máximo (sin iva) incluye el % de Beneficio Industrial y el % de Gastos Generales. Los precios unitarios (sin IVA) que se oferten deberán incluir igualmente el % de Beneficio Industrial y el % de Gastos Generales</t>
  </si>
  <si>
    <t xml:space="preserve"> REPARACIONES BASADAS EN ANEXO DE PRECIOS UNITARIOS</t>
  </si>
  <si>
    <t xml:space="preserve"> REPARACIONES BASADAS EN ANEXO DE PRECIOS UNITARIOS**</t>
  </si>
  <si>
    <t>** El precio unitario de la partida  "REPARACIONES BASADAS EN ANEXO DE PRECIOS UNITARIOS", no podrá ser ofertado, debiendo ofertar un porcentaje de descuento sobre los mismos incluyéndolo en el ANEXO I del PCP.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</si>
</sst>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 applyProtection="1"/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5" fillId="0" borderId="0" xfId="0" applyNumberFormat="1" applyFont="1" applyAlignment="1" applyProtection="1">
      <alignment wrapText="1"/>
    </xf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49" fontId="5" fillId="0" borderId="0" xfId="0" applyNumberFormat="1" applyFont="1" applyProtection="1"/>
    <xf numFmtId="49" fontId="6" fillId="0" borderId="0" xfId="0" applyNumberFormat="1" applyFont="1" applyProtection="1"/>
    <xf numFmtId="1" fontId="3" fillId="0" borderId="0" xfId="0" applyNumberFormat="1" applyFont="1" applyAlignment="1" applyProtection="1">
      <alignment horizontal="center"/>
    </xf>
    <xf numFmtId="1" fontId="3" fillId="0" borderId="0" xfId="0" applyNumberFormat="1" applyFont="1" applyProtection="1"/>
    <xf numFmtId="49" fontId="7" fillId="0" borderId="0" xfId="0" applyNumberFormat="1" applyFont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C15" sqref="C15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79.570312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10" t="s">
        <v>3</v>
      </c>
      <c r="B3" s="11"/>
      <c r="C3" s="12"/>
      <c r="D3" s="13">
        <f>SUM(G:G)</f>
        <v>15640</v>
      </c>
      <c r="E3" s="10" t="s">
        <v>4</v>
      </c>
      <c r="F3" s="11"/>
      <c r="G3" s="12"/>
      <c r="H3" s="13">
        <f>SUM(I:I)</f>
        <v>11500</v>
      </c>
    </row>
    <row r="4" spans="1:9" ht="15" customHeight="1" thickBot="1" x14ac:dyDescent="0.3">
      <c r="A4" s="14" t="s">
        <v>40</v>
      </c>
      <c r="B4" s="15">
        <v>0</v>
      </c>
      <c r="C4" s="16" t="s">
        <v>5</v>
      </c>
      <c r="D4" s="17">
        <f>ROUND($D$3*B4,2)</f>
        <v>0</v>
      </c>
      <c r="E4" s="18" t="s">
        <v>6</v>
      </c>
      <c r="F4" s="3"/>
      <c r="G4" s="16" t="s">
        <v>5</v>
      </c>
      <c r="H4" s="17">
        <f>ROUND($H$3*F4,2)</f>
        <v>0</v>
      </c>
    </row>
    <row r="5" spans="1:9" ht="15.75" thickBot="1" x14ac:dyDescent="0.3">
      <c r="A5" s="14" t="s">
        <v>41</v>
      </c>
      <c r="B5" s="15">
        <v>0</v>
      </c>
      <c r="C5" s="16" t="s">
        <v>7</v>
      </c>
      <c r="D5" s="17">
        <f>ROUND($D$3*B5,2)</f>
        <v>0</v>
      </c>
      <c r="E5" s="18" t="s">
        <v>8</v>
      </c>
      <c r="F5" s="3"/>
      <c r="G5" s="16" t="s">
        <v>7</v>
      </c>
      <c r="H5" s="17">
        <f>ROUND($H$3*F5,2)</f>
        <v>0</v>
      </c>
    </row>
    <row r="6" spans="1:9" ht="15.75" thickBot="1" x14ac:dyDescent="0.3">
      <c r="A6" s="19" t="s">
        <v>9</v>
      </c>
      <c r="B6" s="20"/>
      <c r="C6" s="21"/>
      <c r="D6" s="17">
        <f>SUM(D3,D4,D5)</f>
        <v>15640</v>
      </c>
      <c r="E6" s="19" t="s">
        <v>10</v>
      </c>
      <c r="F6" s="20"/>
      <c r="G6" s="21"/>
      <c r="H6" s="17">
        <f>SUM(H3,H4,H5)</f>
        <v>11500</v>
      </c>
    </row>
    <row r="7" spans="1:9" ht="15.75" thickBot="1" x14ac:dyDescent="0.3">
      <c r="A7" s="22" t="s">
        <v>11</v>
      </c>
      <c r="B7" s="23">
        <v>0.21</v>
      </c>
      <c r="C7" s="16" t="s">
        <v>12</v>
      </c>
      <c r="D7" s="17">
        <f>ROUND($D$6*B7,2)</f>
        <v>3284.4</v>
      </c>
      <c r="E7" s="24" t="s">
        <v>11</v>
      </c>
      <c r="F7" s="25">
        <f>B7</f>
        <v>0.21</v>
      </c>
      <c r="G7" s="16" t="s">
        <v>12</v>
      </c>
      <c r="H7" s="17">
        <f>ROUND($H$6*F7,2)</f>
        <v>2415</v>
      </c>
    </row>
    <row r="8" spans="1:9" ht="15.75" thickBot="1" x14ac:dyDescent="0.3">
      <c r="A8" s="26" t="s">
        <v>13</v>
      </c>
      <c r="B8" s="27"/>
      <c r="C8" s="28"/>
      <c r="D8" s="29">
        <f>SUM(D6:D7)</f>
        <v>18924.400000000001</v>
      </c>
      <c r="E8" s="26" t="s">
        <v>14</v>
      </c>
      <c r="F8" s="27"/>
      <c r="G8" s="28"/>
      <c r="H8" s="29">
        <f>SUM(H6:H7)</f>
        <v>13915</v>
      </c>
    </row>
    <row r="9" spans="1:9" ht="15.75" thickBot="1" x14ac:dyDescent="0.3"/>
    <row r="10" spans="1:9" ht="15.75" thickBot="1" x14ac:dyDescent="0.3">
      <c r="A10" s="30"/>
      <c r="F10" s="31" t="s">
        <v>15</v>
      </c>
      <c r="G10" s="32"/>
      <c r="H10" s="31" t="s">
        <v>16</v>
      </c>
      <c r="I10" s="32"/>
    </row>
    <row r="11" spans="1:9" x14ac:dyDescent="0.25">
      <c r="A11" s="33" t="s">
        <v>17</v>
      </c>
      <c r="B11" s="33" t="s">
        <v>18</v>
      </c>
      <c r="C11" s="33" t="s">
        <v>19</v>
      </c>
      <c r="D11" s="33" t="s">
        <v>20</v>
      </c>
      <c r="E11" s="34" t="s">
        <v>21</v>
      </c>
      <c r="F11" s="34" t="s">
        <v>22</v>
      </c>
      <c r="G11" s="33" t="s">
        <v>23</v>
      </c>
      <c r="H11" s="33" t="s">
        <v>24</v>
      </c>
      <c r="I11" s="33" t="s">
        <v>25</v>
      </c>
    </row>
    <row r="12" spans="1:9" ht="16.5" customHeight="1" x14ac:dyDescent="0.25">
      <c r="A12" s="35" t="s">
        <v>26</v>
      </c>
      <c r="B12" s="35" t="s">
        <v>34</v>
      </c>
      <c r="C12" s="36" t="s">
        <v>32</v>
      </c>
      <c r="D12" s="35"/>
      <c r="E12" s="37"/>
      <c r="F12" s="37"/>
      <c r="G12" s="38"/>
      <c r="H12" s="39"/>
      <c r="I12" s="40"/>
    </row>
    <row r="13" spans="1:9" x14ac:dyDescent="0.25">
      <c r="A13" s="35" t="s">
        <v>27</v>
      </c>
      <c r="B13" s="35" t="s">
        <v>35</v>
      </c>
      <c r="C13" s="41" t="s">
        <v>33</v>
      </c>
      <c r="D13" s="35"/>
      <c r="E13" s="37"/>
      <c r="F13" s="37"/>
      <c r="G13" s="38"/>
      <c r="H13" s="39"/>
      <c r="I13" s="40"/>
    </row>
    <row r="14" spans="1:9" x14ac:dyDescent="0.25">
      <c r="A14" s="35"/>
      <c r="B14" s="35" t="s">
        <v>36</v>
      </c>
      <c r="C14" s="42" t="s">
        <v>33</v>
      </c>
      <c r="D14" s="43" t="s">
        <v>39</v>
      </c>
      <c r="E14" s="37">
        <v>4</v>
      </c>
      <c r="F14" s="37">
        <v>1035</v>
      </c>
      <c r="G14" s="38">
        <f t="shared" ref="G14:G24" si="0">ROUND(E14*F14,2)</f>
        <v>4140</v>
      </c>
      <c r="H14" s="2"/>
      <c r="I14" s="40">
        <f t="shared" ref="I14:I23" si="1">ROUND(E14*H14,2)</f>
        <v>0</v>
      </c>
    </row>
    <row r="15" spans="1:9" x14ac:dyDescent="0.25">
      <c r="A15" s="35" t="s">
        <v>28</v>
      </c>
      <c r="B15" s="35" t="s">
        <v>37</v>
      </c>
      <c r="C15" s="41" t="s">
        <v>43</v>
      </c>
      <c r="D15" s="43"/>
      <c r="E15" s="37"/>
      <c r="F15" s="37"/>
      <c r="G15" s="38"/>
      <c r="H15" s="39"/>
      <c r="I15" s="40"/>
    </row>
    <row r="16" spans="1:9" x14ac:dyDescent="0.25">
      <c r="A16" s="35"/>
      <c r="B16" s="35" t="s">
        <v>38</v>
      </c>
      <c r="C16" s="42" t="s">
        <v>44</v>
      </c>
      <c r="D16" s="43" t="s">
        <v>39</v>
      </c>
      <c r="E16" s="37">
        <v>1</v>
      </c>
      <c r="F16" s="37">
        <v>11500</v>
      </c>
      <c r="G16" s="38">
        <f t="shared" si="0"/>
        <v>11500</v>
      </c>
      <c r="H16" s="39">
        <v>11500</v>
      </c>
      <c r="I16" s="40">
        <f t="shared" si="1"/>
        <v>11500</v>
      </c>
    </row>
    <row r="17" spans="1:9" x14ac:dyDescent="0.25">
      <c r="A17" s="35"/>
      <c r="B17" s="35"/>
      <c r="C17" s="35"/>
      <c r="D17" s="44"/>
      <c r="E17" s="37"/>
      <c r="F17" s="37"/>
      <c r="G17" s="4"/>
      <c r="I17" s="4"/>
    </row>
    <row r="18" spans="1:9" ht="61.5" customHeight="1" x14ac:dyDescent="0.25">
      <c r="A18" s="35"/>
      <c r="B18" s="35"/>
      <c r="C18" s="45" t="s">
        <v>42</v>
      </c>
      <c r="D18" s="44"/>
      <c r="E18" s="37"/>
      <c r="F18" s="37"/>
      <c r="G18" s="4"/>
      <c r="I18" s="4"/>
    </row>
    <row r="19" spans="1:9" ht="45.75" customHeight="1" x14ac:dyDescent="0.25">
      <c r="A19" s="35"/>
      <c r="B19" s="35"/>
      <c r="C19" s="45" t="s">
        <v>45</v>
      </c>
      <c r="D19" s="44"/>
      <c r="E19" s="37"/>
      <c r="F19" s="37"/>
      <c r="G19" s="4"/>
      <c r="I19" s="4"/>
    </row>
    <row r="20" spans="1:9" x14ac:dyDescent="0.25">
      <c r="A20" s="35"/>
      <c r="B20" s="35"/>
      <c r="C20" s="35"/>
      <c r="D20" s="44"/>
      <c r="E20" s="37"/>
      <c r="F20" s="37"/>
      <c r="G20" s="4"/>
      <c r="I20" s="4"/>
    </row>
    <row r="21" spans="1:9" x14ac:dyDescent="0.25">
      <c r="A21" s="35"/>
      <c r="B21" s="35"/>
      <c r="C21" s="35"/>
      <c r="D21" s="44"/>
      <c r="E21" s="37"/>
      <c r="F21" s="37"/>
      <c r="G21" s="4"/>
      <c r="I21" s="4"/>
    </row>
    <row r="22" spans="1:9" x14ac:dyDescent="0.25">
      <c r="A22" s="35"/>
      <c r="B22" s="35"/>
      <c r="C22" s="35"/>
      <c r="D22" s="44"/>
      <c r="E22" s="37"/>
      <c r="F22" s="37"/>
      <c r="G22" s="4"/>
      <c r="I22" s="4"/>
    </row>
    <row r="23" spans="1:9" x14ac:dyDescent="0.25">
      <c r="A23" s="35"/>
      <c r="B23" s="35"/>
      <c r="C23" s="35"/>
      <c r="D23" s="44"/>
      <c r="E23" s="37"/>
      <c r="F23" s="37"/>
      <c r="G23" s="4"/>
      <c r="I23" s="4"/>
    </row>
    <row r="24" spans="1:9" x14ac:dyDescent="0.25">
      <c r="C24" s="35"/>
      <c r="G24" s="4"/>
      <c r="I24" s="4"/>
    </row>
  </sheetData>
  <sheetProtection algorithmName="SHA-512" hashValue="j3cFWs6Jrs6UkT7drfdFy70GH8lYi3SIWQI77CQ80ZbBG/kEzQ3r0UqbXKs31FqKovItF8Xt5YBPu5asqae9/g==" saltValue="btewbuVDfRdQWtVN/CP2h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:A20 A22:A23" numberStoredAsText="1"/>
    <ignoredError sqref="G14 G16 I14 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Cuerda Relucio, Antonio Jesús</cp:lastModifiedBy>
  <cp:revision/>
  <dcterms:created xsi:type="dcterms:W3CDTF">2023-06-09T08:33:37Z</dcterms:created>
  <dcterms:modified xsi:type="dcterms:W3CDTF">2024-08-30T11:21:52Z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