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202300"/>
  <xr:revisionPtr revIDLastSave="0" documentId="13_ncr:1_{0B486962-FABD-4A83-B703-7C2EFDB73CDD}" xr6:coauthVersionLast="47" xr6:coauthVersionMax="47" xr10:uidLastSave="{00000000-0000-0000-0000-000000000000}"/>
  <bookViews>
    <workbookView xWindow="-120" yWindow="-120" windowWidth="29040" windowHeight="15840" xr2:uid="{2A33D674-321B-4512-9ECB-70439C7D97EA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I18" i="1"/>
  <c r="G20" i="1"/>
  <c r="I20" i="1"/>
  <c r="G21" i="1"/>
  <c r="I21" i="1"/>
  <c r="G22" i="1"/>
  <c r="I22" i="1"/>
  <c r="G23" i="1"/>
  <c r="I23" i="1"/>
  <c r="G24" i="1"/>
  <c r="I24" i="1"/>
  <c r="I15" i="1"/>
  <c r="I16" i="1"/>
  <c r="I17" i="1"/>
  <c r="G15" i="1"/>
  <c r="G16" i="1"/>
  <c r="G17" i="1"/>
  <c r="I14" i="1"/>
  <c r="G14" i="1"/>
  <c r="D3" i="1" l="1"/>
  <c r="D5" i="1" s="1"/>
  <c r="H3" i="1"/>
  <c r="H5" i="1" s="1"/>
  <c r="D4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<sst xmlns="http://schemas.openxmlformats.org/spreadsheetml/2006/main" count="81" uniqueCount="53">
  <si>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</si>
  <si>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</si>
  <si>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</si>
  <si>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</si>
  <si>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</si>
  <si>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</si>
  <si>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</si>
  <si>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</si>
  <si>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</si>
  <si>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</si>
  <si>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</si>
  <si>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</si>
  <si>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</si>
  <si>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</si>
  <si>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</si>
  <si>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</si>
  <si>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</si>
  <si>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</si>
  <si>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</si>
  <si>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</si>
  <si>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</si>
  <si>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</si>
  <si>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</si>
  <si>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</si>
  <si>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</si>
  <si>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</si>
  <si>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</si>
  <si>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</si>
  <si>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</si>
  <si>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UC01</t>
  </si>
  <si>
    <t>UC02</t>
  </si>
  <si>
    <t>UC03</t>
  </si>
  <si>
    <t>UC04</t>
  </si>
  <si>
    <t>UC05</t>
  </si>
  <si>
    <t>UC06</t>
  </si>
  <si>
    <t>UC07</t>
  </si>
  <si>
    <t>UC08</t>
  </si>
  <si>
    <t>UC09</t>
  </si>
  <si>
    <t>ud</t>
  </si>
  <si>
    <t>UC10</t>
  </si>
  <si>
    <t>1.1</t>
  </si>
  <si>
    <t>1.2</t>
  </si>
  <si>
    <t>T01</t>
  </si>
  <si>
    <t>PRUEBAS RADIODIAGNOSTICAS</t>
  </si>
  <si>
    <t>C01</t>
  </si>
  <si>
    <t>VIGILANCIA DE LA SALUD</t>
  </si>
  <si>
    <t>RESONANCIA MAGNETICA</t>
  </si>
  <si>
    <t>RESONANCIA MAGNETICA CON CONTRASTE</t>
  </si>
  <si>
    <t>TAC</t>
  </si>
  <si>
    <t>TAC CON CONTRASTE</t>
  </si>
  <si>
    <t>ECOGRAFIA</t>
  </si>
  <si>
    <t>C02</t>
  </si>
  <si>
    <t>AUTOSEGURO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</si>
</sst>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4" fontId="4" fillId="5" borderId="0" xfId="0" applyNumberFormat="1" applyFont="1" applyFill="1" applyProtection="1">
      <protection locked="0"/>
    </xf>
    <xf numFmtId="2" fontId="0" fillId="0" borderId="0" xfId="0" applyNumberForma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0" fontId="4" fillId="0" borderId="6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3" fillId="3" borderId="3" xfId="0" applyNumberFormat="1" applyFont="1" applyFill="1" applyBorder="1"/>
    <xf numFmtId="2" fontId="4" fillId="4" borderId="6" xfId="0" quotePrefix="1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3" borderId="8" xfId="0" applyNumberFormat="1" applyFont="1" applyFill="1" applyBorder="1"/>
    <xf numFmtId="4" fontId="3" fillId="4" borderId="7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2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2" fontId="4" fillId="0" borderId="0" xfId="0" applyNumberFormat="1" applyFont="1"/>
    <xf numFmtId="164" fontId="0" fillId="3" borderId="0" xfId="0" applyNumberFormat="1" applyFill="1"/>
    <xf numFmtId="0" fontId="4" fillId="0" borderId="0" xfId="0" applyFont="1"/>
    <xf numFmtId="4" fontId="0" fillId="3" borderId="0" xfId="0" applyNumberFormat="1" applyFill="1"/>
    <xf numFmtId="1" fontId="0" fillId="0" borderId="0" xfId="0" applyNumberFormat="1"/>
    <xf numFmtId="4" fontId="4" fillId="3" borderId="0" xfId="0" applyNumberFormat="1" applyFont="1" applyFill="1"/>
    <xf numFmtId="4" fontId="4" fillId="5" borderId="0" xfId="0" applyNumberFormat="1" applyFont="1" applyFill="1"/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</cellXfs>
  <cellStyles count="2">
    <cellStyle name="Moneda 2" xfId="1" xr:uid="{3C207A7F-D3A3-4A26-B672-27E39644964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175261</xdr:colOff>
      <xdr:row>3</xdr:row>
      <xdr:rowOff>155391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A3F9D40-B401-4B57-B740-0191DFA484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808E4-D9B2-4A12-8C4C-AF4F0AADDE44}">
  <dimension ref="A1:I24"/>
  <sheetViews>
    <sheetView tabSelected="1" zoomScaleNormal="100" workbookViewId="0">
      <selection activeCell="F13" sqref="F13"/>
    </sheetView>
  </sheetViews>
  <sheetFormatPr baseColWidth="10" defaultRowHeight="15" x14ac:dyDescent="0.25"/>
  <cols>
    <col min="1" max="1" width="19.42578125" bestFit="1" customWidth="1"/>
    <col min="2" max="2" width="11.28515625" bestFit="1" customWidth="1"/>
    <col min="3" max="3" width="32" bestFit="1" customWidth="1"/>
    <col min="4" max="4" width="15.7109375" bestFit="1" customWidth="1"/>
    <col min="5" max="5" width="27" bestFit="1" customWidth="1"/>
    <col min="6" max="6" width="17.7109375" style="2" bestFit="1" customWidth="1"/>
    <col min="7" max="7" width="21.28515625" bestFit="1" customWidth="1"/>
    <col min="8" max="8" width="19.42578125" bestFit="1" customWidth="1"/>
    <col min="9" max="9" width="15.42578125" bestFit="1" customWidth="1"/>
  </cols>
  <sheetData>
    <row r="1" spans="1:9" ht="15.75" thickBot="1" x14ac:dyDescent="0.3">
      <c r="D1" s="3" t="s">
        <v>0</v>
      </c>
      <c r="E1" s="4"/>
      <c r="G1" s="5"/>
      <c r="H1" s="3" t="s">
        <v>1</v>
      </c>
      <c r="I1" s="4"/>
    </row>
    <row r="2" spans="1:9" ht="15.75" thickBot="1" x14ac:dyDescent="0.3">
      <c r="A2" s="6" t="s">
        <v>2</v>
      </c>
      <c r="B2" s="7">
        <v>2</v>
      </c>
      <c r="E2" s="4"/>
      <c r="G2" s="5"/>
      <c r="I2" s="4"/>
    </row>
    <row r="3" spans="1:9" ht="15.75" thickBot="1" x14ac:dyDescent="0.3">
      <c r="A3" s="34" t="s">
        <v>3</v>
      </c>
      <c r="B3" s="35"/>
      <c r="C3" s="36"/>
      <c r="D3" s="8">
        <f>SUM(G:G)</f>
        <v>30286.880000000001</v>
      </c>
      <c r="E3" s="34" t="s">
        <v>4</v>
      </c>
      <c r="F3" s="35"/>
      <c r="G3" s="36"/>
      <c r="H3" s="8">
        <f>SUM(I:I)</f>
        <v>0</v>
      </c>
      <c r="I3" s="4"/>
    </row>
    <row r="4" spans="1:9" ht="15.75" thickBot="1" x14ac:dyDescent="0.3">
      <c r="A4" s="9" t="s">
        <v>5</v>
      </c>
      <c r="B4" s="10">
        <v>0</v>
      </c>
      <c r="C4" s="11" t="s">
        <v>6</v>
      </c>
      <c r="D4" s="12">
        <f>ROUND($D$3*B4,2)</f>
        <v>0</v>
      </c>
      <c r="E4" s="13" t="s">
        <v>7</v>
      </c>
      <c r="F4" s="14">
        <v>0</v>
      </c>
      <c r="G4" s="11" t="s">
        <v>6</v>
      </c>
      <c r="H4" s="12">
        <f>ROUND($H$3*F4,2)</f>
        <v>0</v>
      </c>
      <c r="I4" s="4"/>
    </row>
    <row r="5" spans="1:9" ht="15.75" thickBot="1" x14ac:dyDescent="0.3">
      <c r="A5" s="9" t="s">
        <v>8</v>
      </c>
      <c r="B5" s="10">
        <v>0</v>
      </c>
      <c r="C5" s="11" t="s">
        <v>9</v>
      </c>
      <c r="D5" s="12">
        <f>ROUND($D$3*B5,2)</f>
        <v>0</v>
      </c>
      <c r="E5" s="13" t="s">
        <v>10</v>
      </c>
      <c r="F5" s="14">
        <v>0</v>
      </c>
      <c r="G5" s="11" t="s">
        <v>9</v>
      </c>
      <c r="H5" s="12">
        <f>ROUND($H$3*F5,2)</f>
        <v>0</v>
      </c>
      <c r="I5" s="4"/>
    </row>
    <row r="6" spans="1:9" ht="15.75" thickBot="1" x14ac:dyDescent="0.3">
      <c r="A6" s="37" t="s">
        <v>11</v>
      </c>
      <c r="B6" s="38"/>
      <c r="C6" s="39"/>
      <c r="D6" s="12">
        <f>SUM(D3,D4,D5)</f>
        <v>30286.880000000001</v>
      </c>
      <c r="E6" s="37" t="s">
        <v>12</v>
      </c>
      <c r="F6" s="38"/>
      <c r="G6" s="39"/>
      <c r="H6" s="12">
        <f>SUM(H3,H4,H5)</f>
        <v>0</v>
      </c>
      <c r="I6" s="4"/>
    </row>
    <row r="7" spans="1:9" ht="15.75" thickBot="1" x14ac:dyDescent="0.3">
      <c r="A7" s="15" t="s">
        <v>13</v>
      </c>
      <c r="B7" s="16">
        <v>0</v>
      </c>
      <c r="C7" s="11" t="s">
        <v>14</v>
      </c>
      <c r="D7" s="12">
        <f>ROUND($D$6*B7,2)</f>
        <v>0</v>
      </c>
      <c r="E7" s="17" t="s">
        <v>13</v>
      </c>
      <c r="F7" s="14">
        <v>0</v>
      </c>
      <c r="G7" s="11" t="s">
        <v>14</v>
      </c>
      <c r="H7" s="12">
        <f>ROUND($H$6*F7,2)</f>
        <v>0</v>
      </c>
      <c r="I7" s="4"/>
    </row>
    <row r="8" spans="1:9" ht="15.75" thickBot="1" x14ac:dyDescent="0.3">
      <c r="A8" s="40" t="s">
        <v>15</v>
      </c>
      <c r="B8" s="41"/>
      <c r="C8" s="42"/>
      <c r="D8" s="18">
        <f>SUM(D6:D7)</f>
        <v>30286.880000000001</v>
      </c>
      <c r="E8" s="40" t="s">
        <v>16</v>
      </c>
      <c r="F8" s="41"/>
      <c r="G8" s="42"/>
      <c r="H8" s="18">
        <f>SUM(H6:H7)</f>
        <v>0</v>
      </c>
      <c r="I8" s="4"/>
    </row>
    <row r="9" spans="1:9" ht="15.75" thickBot="1" x14ac:dyDescent="0.3">
      <c r="E9" s="4"/>
      <c r="G9" s="5"/>
      <c r="I9" s="4"/>
    </row>
    <row r="10" spans="1:9" ht="15.75" thickBot="1" x14ac:dyDescent="0.3">
      <c r="A10" s="19"/>
      <c r="E10" s="4"/>
      <c r="F10" s="32" t="s">
        <v>17</v>
      </c>
      <c r="G10" s="33"/>
      <c r="H10" s="32" t="s">
        <v>18</v>
      </c>
      <c r="I10" s="33"/>
    </row>
    <row r="11" spans="1:9" x14ac:dyDescent="0.25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2" t="s">
        <v>24</v>
      </c>
      <c r="G11" s="20" t="s">
        <v>25</v>
      </c>
      <c r="H11" s="20" t="s">
        <v>26</v>
      </c>
      <c r="I11" s="20" t="s">
        <v>27</v>
      </c>
    </row>
    <row r="12" spans="1:9" x14ac:dyDescent="0.25">
      <c r="A12" s="23" t="s">
        <v>28</v>
      </c>
      <c r="B12" s="23" t="s">
        <v>42</v>
      </c>
      <c r="C12" s="23" t="s">
        <v>43</v>
      </c>
      <c r="D12" s="23"/>
      <c r="E12" s="24"/>
      <c r="F12" s="25"/>
      <c r="G12" s="26"/>
      <c r="H12" s="31"/>
      <c r="I12" s="30"/>
    </row>
    <row r="13" spans="1:9" x14ac:dyDescent="0.25">
      <c r="A13" s="23" t="s">
        <v>40</v>
      </c>
      <c r="B13" s="23" t="s">
        <v>44</v>
      </c>
      <c r="C13" s="23" t="s">
        <v>45</v>
      </c>
      <c r="D13" s="23"/>
      <c r="F13" s="25"/>
      <c r="G13" s="26"/>
      <c r="H13" s="31"/>
      <c r="I13" s="30"/>
    </row>
    <row r="14" spans="1:9" x14ac:dyDescent="0.25">
      <c r="A14" s="23" t="s">
        <v>40</v>
      </c>
      <c r="B14" s="23" t="s">
        <v>29</v>
      </c>
      <c r="C14" s="19" t="s">
        <v>46</v>
      </c>
      <c r="D14" s="23" t="s">
        <v>38</v>
      </c>
      <c r="E14" s="27">
        <v>23</v>
      </c>
      <c r="F14" s="2">
        <v>88.08</v>
      </c>
      <c r="G14" s="28">
        <f>ROUND(E14*F14,2)</f>
        <v>2025.84</v>
      </c>
      <c r="H14" s="1"/>
      <c r="I14" s="30">
        <f>ROUND(E14*H14,2)</f>
        <v>0</v>
      </c>
    </row>
    <row r="15" spans="1:9" x14ac:dyDescent="0.25">
      <c r="A15" s="23" t="s">
        <v>40</v>
      </c>
      <c r="B15" s="23" t="s">
        <v>30</v>
      </c>
      <c r="C15" s="19" t="s">
        <v>47</v>
      </c>
      <c r="D15" s="23" t="s">
        <v>38</v>
      </c>
      <c r="E15">
        <v>1</v>
      </c>
      <c r="F15" s="2">
        <v>114.61</v>
      </c>
      <c r="G15" s="28">
        <f t="shared" ref="G15:G17" si="0">ROUND(E15*F15,2)</f>
        <v>114.61</v>
      </c>
      <c r="H15" s="1"/>
      <c r="I15" s="30">
        <f t="shared" ref="I15:I17" si="1">ROUND(E15*H15,2)</f>
        <v>0</v>
      </c>
    </row>
    <row r="16" spans="1:9" x14ac:dyDescent="0.25">
      <c r="A16" s="23" t="s">
        <v>40</v>
      </c>
      <c r="B16" s="23" t="s">
        <v>31</v>
      </c>
      <c r="C16" s="19" t="s">
        <v>48</v>
      </c>
      <c r="D16" s="23" t="s">
        <v>38</v>
      </c>
      <c r="E16" s="29">
        <v>6</v>
      </c>
      <c r="F16" s="2">
        <v>63.68</v>
      </c>
      <c r="G16" s="28">
        <f t="shared" si="0"/>
        <v>382.08</v>
      </c>
      <c r="H16" s="1"/>
      <c r="I16" s="30">
        <f t="shared" si="1"/>
        <v>0</v>
      </c>
    </row>
    <row r="17" spans="1:9" x14ac:dyDescent="0.25">
      <c r="A17" s="23" t="s">
        <v>40</v>
      </c>
      <c r="B17" s="23" t="s">
        <v>32</v>
      </c>
      <c r="C17" s="19" t="s">
        <v>49</v>
      </c>
      <c r="D17" s="23" t="s">
        <v>38</v>
      </c>
      <c r="E17" s="29">
        <v>2</v>
      </c>
      <c r="F17" s="2">
        <v>87.03</v>
      </c>
      <c r="G17" s="28">
        <f t="shared" si="0"/>
        <v>174.06</v>
      </c>
      <c r="H17" s="1"/>
      <c r="I17" s="30">
        <f t="shared" si="1"/>
        <v>0</v>
      </c>
    </row>
    <row r="18" spans="1:9" x14ac:dyDescent="0.25">
      <c r="A18" s="23" t="s">
        <v>40</v>
      </c>
      <c r="B18" s="23" t="s">
        <v>33</v>
      </c>
      <c r="C18" s="19" t="s">
        <v>50</v>
      </c>
      <c r="D18" s="23" t="s">
        <v>38</v>
      </c>
      <c r="E18">
        <v>13</v>
      </c>
      <c r="F18" s="2">
        <v>25.47</v>
      </c>
      <c r="G18" s="28">
        <f t="shared" ref="G18" si="2">ROUND(E18*F18,2)</f>
        <v>331.11</v>
      </c>
      <c r="H18" s="1"/>
      <c r="I18" s="30">
        <f t="shared" ref="I18" si="3">ROUND(E18*H18,2)</f>
        <v>0</v>
      </c>
    </row>
    <row r="19" spans="1:9" x14ac:dyDescent="0.25">
      <c r="A19" s="23" t="s">
        <v>41</v>
      </c>
      <c r="B19" s="23" t="s">
        <v>51</v>
      </c>
      <c r="C19" s="19" t="s">
        <v>52</v>
      </c>
    </row>
    <row r="20" spans="1:9" x14ac:dyDescent="0.25">
      <c r="A20" s="23" t="s">
        <v>41</v>
      </c>
      <c r="B20" s="23" t="s">
        <v>34</v>
      </c>
      <c r="C20" s="19" t="s">
        <v>46</v>
      </c>
      <c r="D20" s="23" t="s">
        <v>38</v>
      </c>
      <c r="E20">
        <v>207</v>
      </c>
      <c r="F20" s="2">
        <v>88.08</v>
      </c>
      <c r="G20" s="28">
        <f>ROUND(E20*F20,2)</f>
        <v>18232.560000000001</v>
      </c>
      <c r="H20" s="1"/>
      <c r="I20" s="30">
        <f>ROUND(E20*H20,2)</f>
        <v>0</v>
      </c>
    </row>
    <row r="21" spans="1:9" x14ac:dyDescent="0.25">
      <c r="A21" s="23" t="s">
        <v>41</v>
      </c>
      <c r="B21" s="23" t="s">
        <v>35</v>
      </c>
      <c r="C21" s="19" t="s">
        <v>47</v>
      </c>
      <c r="D21" s="23" t="s">
        <v>38</v>
      </c>
      <c r="E21">
        <v>14</v>
      </c>
      <c r="F21" s="2">
        <v>114.61</v>
      </c>
      <c r="G21" s="28">
        <f>ROUND(E21*F21,2)</f>
        <v>1604.54</v>
      </c>
      <c r="H21" s="1"/>
      <c r="I21" s="30">
        <f>ROUND(E21*H21,2)</f>
        <v>0</v>
      </c>
    </row>
    <row r="22" spans="1:9" x14ac:dyDescent="0.25">
      <c r="A22" s="23" t="s">
        <v>41</v>
      </c>
      <c r="B22" s="23" t="s">
        <v>36</v>
      </c>
      <c r="C22" s="19" t="s">
        <v>48</v>
      </c>
      <c r="D22" s="23" t="s">
        <v>38</v>
      </c>
      <c r="E22">
        <v>54</v>
      </c>
      <c r="F22" s="2">
        <v>63.67</v>
      </c>
      <c r="G22" s="28">
        <f>ROUND(E22*F22,2)</f>
        <v>3438.18</v>
      </c>
      <c r="H22" s="1"/>
      <c r="I22" s="30">
        <f>ROUND(E22*H22,2)</f>
        <v>0</v>
      </c>
    </row>
    <row r="23" spans="1:9" x14ac:dyDescent="0.25">
      <c r="A23" s="23" t="s">
        <v>41</v>
      </c>
      <c r="B23" s="23" t="s">
        <v>37</v>
      </c>
      <c r="C23" s="19" t="s">
        <v>49</v>
      </c>
      <c r="D23" s="23" t="s">
        <v>38</v>
      </c>
      <c r="E23">
        <v>13</v>
      </c>
      <c r="F23" s="2">
        <v>87.02</v>
      </c>
      <c r="G23" s="28">
        <f>ROUND(E23*F23,2)</f>
        <v>1131.26</v>
      </c>
      <c r="H23" s="1"/>
      <c r="I23" s="30">
        <f>ROUND(E23*H23,2)</f>
        <v>0</v>
      </c>
    </row>
    <row r="24" spans="1:9" x14ac:dyDescent="0.25">
      <c r="A24" s="23" t="s">
        <v>41</v>
      </c>
      <c r="B24" s="23" t="s">
        <v>39</v>
      </c>
      <c r="C24" s="19" t="s">
        <v>50</v>
      </c>
      <c r="D24" s="23" t="s">
        <v>38</v>
      </c>
      <c r="E24">
        <v>112</v>
      </c>
      <c r="F24" s="2">
        <v>25.47</v>
      </c>
      <c r="G24" s="28">
        <f>ROUND(E24*F24,2)</f>
        <v>2852.64</v>
      </c>
      <c r="H24" s="1"/>
      <c r="I24" s="30">
        <f>ROUND(E24*H24,2)</f>
        <v>0</v>
      </c>
    </row>
  </sheetData>
  <sheetProtection algorithmName="SHA-512" hashValue="pZRrnnolcVuT99wNWPUr44aW7PrH7/97kDx00FuWe/nAs+UdgH+laBAUj7Xd4QzTIb3TfPtiotI2H/1RS0toSg==" saltValue="YecSMhbaIo2eKb5o5vxVE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2024-07-02T10:14:14Z</dcterms:created>
  <dcterms:modified xsi:type="dcterms:W3CDTF">2024-09-19T11:03:12Z</dcterms:modified>
</cp:coreProperties>
</file>