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726"/>
  <workbookPr filterPrivacy="1" defaultThemeVersion="202300"/>
  <xr:revisionPtr revIDLastSave="0" documentId="13_ncr:1_{AA6C47CA-8C63-4617-BD56-EE7867FAFA4C}" xr6:coauthVersionLast="47" xr6:coauthVersionMax="47" xr10:uidLastSave="{00000000-0000-0000-0000-000000000000}"/>
  <bookViews>
    <workbookView xWindow="-120" yWindow="-120" windowWidth="29040" windowHeight="15840" xr2:uid="{2A33D674-321B-4512-9ECB-70439C7D97EA}"/>
  </bookViews>
  <sheets>
    <sheet name="CERTO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4" i="1" l="1"/>
  <c r="H3" i="1" s="1"/>
  <c r="G16" i="1"/>
  <c r="I15" i="1"/>
  <c r="I16" i="1"/>
  <c r="I17" i="1"/>
  <c r="G15" i="1"/>
  <c r="G17" i="1"/>
  <c r="G14" i="1"/>
  <c r="D3" i="1" l="1"/>
  <c r="D5" i="1" s="1"/>
  <c r="H5" i="1"/>
  <c r="D4" i="1" l="1"/>
  <c r="D6" i="1" s="1"/>
  <c r="D7" i="1" s="1"/>
  <c r="D8" i="1" s="1"/>
  <c r="H4" i="1"/>
  <c r="H6" i="1" l="1"/>
  <c r="H7" i="1" s="1"/>
  <c r="H8" i="1" s="1"/>
</calcChain>
</file>

<file path=xl/sharedStrings.xml><?xml version="1.0" encoding="utf-8"?>
<sst xmlns="http://schemas.openxmlformats.org/spreadsheetml/2006/main" count="54" uniqueCount="43">
  <si>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</si>
  <si>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</si>
  <si>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</si>
  <si>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</si>
  <si>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</si>
  <si>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</si>
  <si>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</si>
  <si>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</si>
  <si>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</si>
  <si>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</si>
  <si>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</si>
  <si>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</si>
  <si>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</si>
  <si>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</si>
  <si>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</si>
  <si>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</si>
  <si>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</si>
  <si>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</si>
  <si>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</si>
  <si>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</si>
  <si>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</si>
  <si>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</si>
  <si>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</si>
  <si>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</si>
  <si>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</si>
  <si>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</si>
  <si>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</si>
  <si>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</si>
  <si>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</si>
  <si>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UC01</t>
  </si>
  <si>
    <t>UC02</t>
  </si>
  <si>
    <t>UC03</t>
  </si>
  <si>
    <t>UC04</t>
  </si>
  <si>
    <t>ud</t>
  </si>
  <si>
    <t>1.1</t>
  </si>
  <si>
    <t>T01</t>
  </si>
  <si>
    <t>PRUEBAS RADIODIAGNOSTICAS</t>
  </si>
  <si>
    <t>C01</t>
  </si>
  <si>
    <t>VIGILANCIA DE LA SALUD</t>
  </si>
  <si>
    <t>TAC TORAX</t>
  </si>
  <si>
    <t>TAC TORAX CON CONTRASTE</t>
  </si>
  <si>
    <t>INTERPRETACION ESTUDIO Rx</t>
  </si>
  <si>
    <t>COSTE DESPLAZAMIENTO MENSUAL TSID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</si>
</sst>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-* #,##0.00\ &quot;€&quot;_-;\-* #,##0.00\ &quot;€&quot;_-;_-* &quot;-&quot;??\ &quot;€&quot;_-;_-@_-"/>
    <numFmt numFmtId="164" formatCode="#,##0.0000"/>
  </numFmts>
  <fonts count="6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i/>
      <u/>
      <sz val="11"/>
      <color theme="1"/>
      <name val="Aptos Narrow"/>
      <family val="2"/>
      <scheme val="minor"/>
    </font>
    <font>
      <b/>
      <i/>
      <sz val="11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5">
    <xf numFmtId="0" fontId="0" fillId="0" borderId="0" xfId="0"/>
    <xf numFmtId="4" fontId="4" fillId="5" borderId="0" xfId="0" applyNumberFormat="1" applyFont="1" applyFill="1" applyProtection="1">
      <protection locked="0"/>
    </xf>
    <xf numFmtId="2" fontId="0" fillId="0" borderId="0" xfId="0" applyNumberFormat="1"/>
    <xf numFmtId="0" fontId="0" fillId="0" borderId="0" xfId="0" applyProtection="1">
      <protection locked="0"/>
    </xf>
    <xf numFmtId="4" fontId="0" fillId="0" borderId="0" xfId="0" applyNumberFormat="1" applyProtection="1">
      <protection locked="0"/>
    </xf>
    <xf numFmtId="0" fontId="2" fillId="2" borderId="0" xfId="0" applyFont="1" applyFill="1" applyAlignment="1">
      <alignment horizontal="left" vertical="top"/>
    </xf>
    <xf numFmtId="4" fontId="0" fillId="0" borderId="0" xfId="0" applyNumberFormat="1"/>
    <xf numFmtId="164" fontId="0" fillId="0" borderId="0" xfId="0" applyNumberFormat="1"/>
    <xf numFmtId="49" fontId="3" fillId="3" borderId="1" xfId="0" applyNumberFormat="1" applyFont="1" applyFill="1" applyBorder="1"/>
    <xf numFmtId="3" fontId="4" fillId="0" borderId="2" xfId="0" applyNumberFormat="1" applyFont="1" applyBorder="1"/>
    <xf numFmtId="4" fontId="4" fillId="4" borderId="2" xfId="0" applyNumberFormat="1" applyFont="1" applyFill="1" applyBorder="1"/>
    <xf numFmtId="49" fontId="3" fillId="3" borderId="3" xfId="0" applyNumberFormat="1" applyFont="1" applyFill="1" applyBorder="1"/>
    <xf numFmtId="10" fontId="4" fillId="0" borderId="6" xfId="0" quotePrefix="1" applyNumberFormat="1" applyFont="1" applyBorder="1"/>
    <xf numFmtId="49" fontId="4" fillId="3" borderId="7" xfId="0" applyNumberFormat="1" applyFont="1" applyFill="1" applyBorder="1"/>
    <xf numFmtId="4" fontId="4" fillId="4" borderId="7" xfId="0" applyNumberFormat="1" applyFont="1" applyFill="1" applyBorder="1"/>
    <xf numFmtId="4" fontId="3" fillId="3" borderId="3" xfId="0" applyNumberFormat="1" applyFont="1" applyFill="1" applyBorder="1"/>
    <xf numFmtId="49" fontId="3" fillId="3" borderId="8" xfId="0" applyNumberFormat="1" applyFont="1" applyFill="1" applyBorder="1"/>
    <xf numFmtId="9" fontId="4" fillId="0" borderId="6" xfId="0" quotePrefix="1" applyNumberFormat="1" applyFont="1" applyBorder="1"/>
    <xf numFmtId="4" fontId="3" fillId="3" borderId="8" xfId="0" applyNumberFormat="1" applyFont="1" applyFill="1" applyBorder="1"/>
    <xf numFmtId="2" fontId="4" fillId="4" borderId="6" xfId="0" quotePrefix="1" applyNumberFormat="1" applyFont="1" applyFill="1" applyBorder="1"/>
    <xf numFmtId="4" fontId="3" fillId="4" borderId="7" xfId="0" applyNumberFormat="1" applyFont="1" applyFill="1" applyBorder="1"/>
    <xf numFmtId="49" fontId="0" fillId="0" borderId="0" xfId="0" applyNumberFormat="1"/>
    <xf numFmtId="0" fontId="2" fillId="2" borderId="0" xfId="0" applyFont="1" applyFill="1"/>
    <xf numFmtId="4" fontId="2" fillId="2" borderId="0" xfId="0" applyNumberFormat="1" applyFont="1" applyFill="1"/>
    <xf numFmtId="2" fontId="2" fillId="2" borderId="0" xfId="0" applyNumberFormat="1" applyFont="1" applyFill="1"/>
    <xf numFmtId="49" fontId="4" fillId="0" borderId="0" xfId="0" applyNumberFormat="1" applyFont="1"/>
    <xf numFmtId="4" fontId="4" fillId="0" borderId="0" xfId="0" applyNumberFormat="1" applyFont="1"/>
    <xf numFmtId="2" fontId="4" fillId="0" borderId="0" xfId="0" applyNumberFormat="1" applyFont="1"/>
    <xf numFmtId="164" fontId="0" fillId="3" borderId="0" xfId="0" applyNumberFormat="1" applyFill="1"/>
    <xf numFmtId="0" fontId="4" fillId="0" borderId="0" xfId="0" applyFont="1"/>
    <xf numFmtId="4" fontId="0" fillId="3" borderId="0" xfId="0" applyNumberFormat="1" applyFill="1"/>
    <xf numFmtId="1" fontId="0" fillId="0" borderId="0" xfId="0" applyNumberFormat="1"/>
    <xf numFmtId="4" fontId="4" fillId="5" borderId="0" xfId="0" applyNumberFormat="1" applyFont="1" applyFill="1"/>
    <xf numFmtId="4" fontId="4" fillId="3" borderId="0" xfId="0" applyNumberFormat="1" applyFont="1" applyFill="1"/>
    <xf numFmtId="0" fontId="2" fillId="2" borderId="3" xfId="0" applyFont="1" applyFill="1" applyBorder="1" applyAlignment="1">
      <alignment horizontal="center" vertical="top"/>
    </xf>
    <xf numFmtId="0" fontId="2" fillId="2" borderId="5" xfId="0" applyFont="1" applyFill="1" applyBorder="1" applyAlignment="1">
      <alignment horizontal="center" vertical="top"/>
    </xf>
    <xf numFmtId="49" fontId="3" fillId="3" borderId="3" xfId="0" applyNumberFormat="1" applyFont="1" applyFill="1" applyBorder="1" applyAlignment="1">
      <alignment horizontal="left" wrapText="1"/>
    </xf>
    <xf numFmtId="49" fontId="3" fillId="3" borderId="4" xfId="0" applyNumberFormat="1" applyFont="1" applyFill="1" applyBorder="1" applyAlignment="1">
      <alignment horizontal="left" wrapText="1"/>
    </xf>
    <xf numFmtId="49" fontId="3" fillId="3" borderId="5" xfId="0" applyNumberFormat="1" applyFont="1" applyFill="1" applyBorder="1" applyAlignment="1">
      <alignment horizontal="left" wrapText="1"/>
    </xf>
    <xf numFmtId="49" fontId="3" fillId="3" borderId="3" xfId="0" applyNumberFormat="1" applyFont="1" applyFill="1" applyBorder="1" applyAlignment="1">
      <alignment horizontal="left"/>
    </xf>
    <xf numFmtId="49" fontId="3" fillId="3" borderId="4" xfId="0" applyNumberFormat="1" applyFont="1" applyFill="1" applyBorder="1" applyAlignment="1">
      <alignment horizontal="left"/>
    </xf>
    <xf numFmtId="49" fontId="3" fillId="3" borderId="5" xfId="0" applyNumberFormat="1" applyFont="1" applyFill="1" applyBorder="1" applyAlignment="1">
      <alignment horizontal="left"/>
    </xf>
    <xf numFmtId="49" fontId="2" fillId="3" borderId="3" xfId="0" applyNumberFormat="1" applyFont="1" applyFill="1" applyBorder="1" applyAlignment="1">
      <alignment horizontal="left"/>
    </xf>
    <xf numFmtId="49" fontId="2" fillId="3" borderId="4" xfId="0" applyNumberFormat="1" applyFont="1" applyFill="1" applyBorder="1" applyAlignment="1">
      <alignment horizontal="left"/>
    </xf>
    <xf numFmtId="49" fontId="2" fillId="3" borderId="5" xfId="0" applyNumberFormat="1" applyFont="1" applyFill="1" applyBorder="1" applyAlignment="1">
      <alignment horizontal="left"/>
    </xf>
  </cellXfs>
  <cellStyles count="2">
    <cellStyle name="Moneda 2" xfId="1" xr:uid="{3C207A7F-D3A3-4A26-B672-27E396449648}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9</xdr:col>
      <xdr:colOff>175261</xdr:colOff>
      <xdr:row>3</xdr:row>
      <xdr:rowOff>155391</xdr:rowOff>
    </xdr:to>
    <xdr:pic>
      <xdr:nvPicPr>
        <xdr:cNvPr id="3" name="Picture 3">
          <a:extLst>
            <a:ext uri="{FF2B5EF4-FFF2-40B4-BE49-F238E27FC236}">
              <a16:creationId xmlns:a16="http://schemas.microsoft.com/office/drawing/2014/main" id="{CA3F9D40-B401-4B57-B740-0191DFA484A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489181" y="60960"/>
          <a:ext cx="1112520" cy="64307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AF808E4-D9B2-4A12-8C4C-AF4F0AADDE44}">
  <dimension ref="A1:I17"/>
  <sheetViews>
    <sheetView tabSelected="1" zoomScaleNormal="100" workbookViewId="0">
      <selection activeCell="F4" sqref="F4"/>
    </sheetView>
  </sheetViews>
  <sheetFormatPr baseColWidth="10" defaultRowHeight="15" x14ac:dyDescent="0.25"/>
  <cols>
    <col min="1" max="1" width="19.42578125" bestFit="1" customWidth="1"/>
    <col min="2" max="2" width="11.28515625" bestFit="1" customWidth="1"/>
    <col min="3" max="3" width="36.85546875" customWidth="1"/>
    <col min="4" max="4" width="15.7109375" bestFit="1" customWidth="1"/>
    <col min="5" max="5" width="27" bestFit="1" customWidth="1"/>
    <col min="6" max="6" width="17.7109375" style="2" bestFit="1" customWidth="1"/>
    <col min="7" max="7" width="21.28515625" bestFit="1" customWidth="1"/>
    <col min="8" max="8" width="19.42578125" bestFit="1" customWidth="1"/>
    <col min="9" max="9" width="15.42578125" bestFit="1" customWidth="1"/>
  </cols>
  <sheetData>
    <row r="1" spans="1:9" ht="15.75" thickBot="1" x14ac:dyDescent="0.3">
      <c r="D1" s="5" t="s">
        <v>0</v>
      </c>
      <c r="E1" s="6"/>
      <c r="G1" s="7"/>
      <c r="H1" s="5" t="s">
        <v>1</v>
      </c>
      <c r="I1" s="4"/>
    </row>
    <row r="2" spans="1:9" ht="15.75" thickBot="1" x14ac:dyDescent="0.3">
      <c r="A2" s="8" t="s">
        <v>2</v>
      </c>
      <c r="B2" s="9">
        <v>1</v>
      </c>
      <c r="E2" s="6"/>
      <c r="G2" s="7"/>
      <c r="I2" s="4"/>
    </row>
    <row r="3" spans="1:9" ht="15.75" thickBot="1" x14ac:dyDescent="0.3">
      <c r="A3" s="36" t="s">
        <v>3</v>
      </c>
      <c r="B3" s="37"/>
      <c r="C3" s="38"/>
      <c r="D3" s="10">
        <f>SUM(G:G)</f>
        <v>144370.97999999998</v>
      </c>
      <c r="E3" s="36" t="s">
        <v>4</v>
      </c>
      <c r="F3" s="37"/>
      <c r="G3" s="38"/>
      <c r="H3" s="10">
        <f>SUM(I:I)</f>
        <v>0</v>
      </c>
      <c r="I3" s="4"/>
    </row>
    <row r="4" spans="1:9" ht="15.75" thickBot="1" x14ac:dyDescent="0.3">
      <c r="A4" s="11" t="s">
        <v>5</v>
      </c>
      <c r="B4" s="12">
        <v>0</v>
      </c>
      <c r="C4" s="13" t="s">
        <v>6</v>
      </c>
      <c r="D4" s="14">
        <f>ROUND($D$3*B4,2)</f>
        <v>0</v>
      </c>
      <c r="E4" s="15" t="s">
        <v>7</v>
      </c>
      <c r="F4" s="19"/>
      <c r="G4" s="13" t="s">
        <v>6</v>
      </c>
      <c r="H4" s="14">
        <f>ROUND($H$3*F4,2)</f>
        <v>0</v>
      </c>
      <c r="I4" s="4"/>
    </row>
    <row r="5" spans="1:9" ht="15.75" thickBot="1" x14ac:dyDescent="0.3">
      <c r="A5" s="11" t="s">
        <v>8</v>
      </c>
      <c r="B5" s="12">
        <v>0</v>
      </c>
      <c r="C5" s="13" t="s">
        <v>9</v>
      </c>
      <c r="D5" s="14">
        <f>ROUND($D$3*B5,2)</f>
        <v>0</v>
      </c>
      <c r="E5" s="15" t="s">
        <v>10</v>
      </c>
      <c r="F5" s="19"/>
      <c r="G5" s="13" t="s">
        <v>9</v>
      </c>
      <c r="H5" s="14">
        <f>ROUND($H$3*F5,2)</f>
        <v>0</v>
      </c>
      <c r="I5" s="4"/>
    </row>
    <row r="6" spans="1:9" ht="15.75" thickBot="1" x14ac:dyDescent="0.3">
      <c r="A6" s="39" t="s">
        <v>11</v>
      </c>
      <c r="B6" s="40"/>
      <c r="C6" s="41"/>
      <c r="D6" s="14">
        <f>SUM(D3,D4,D5)</f>
        <v>144370.97999999998</v>
      </c>
      <c r="E6" s="39" t="s">
        <v>12</v>
      </c>
      <c r="F6" s="40"/>
      <c r="G6" s="41"/>
      <c r="H6" s="14">
        <f>SUM(H3,H4,H5)</f>
        <v>0</v>
      </c>
      <c r="I6" s="4"/>
    </row>
    <row r="7" spans="1:9" ht="15.75" thickBot="1" x14ac:dyDescent="0.3">
      <c r="A7" s="16" t="s">
        <v>13</v>
      </c>
      <c r="B7" s="17">
        <v>0</v>
      </c>
      <c r="C7" s="13" t="s">
        <v>14</v>
      </c>
      <c r="D7" s="14">
        <f>ROUND($D$6*B7,2)</f>
        <v>0</v>
      </c>
      <c r="E7" s="18" t="s">
        <v>13</v>
      </c>
      <c r="F7" s="19">
        <v>0</v>
      </c>
      <c r="G7" s="13" t="s">
        <v>14</v>
      </c>
      <c r="H7" s="14">
        <f>ROUND($H$6*F7,2)</f>
        <v>0</v>
      </c>
      <c r="I7" s="4"/>
    </row>
    <row r="8" spans="1:9" ht="15.75" thickBot="1" x14ac:dyDescent="0.3">
      <c r="A8" s="42" t="s">
        <v>15</v>
      </c>
      <c r="B8" s="43"/>
      <c r="C8" s="44"/>
      <c r="D8" s="20">
        <f>SUM(D6:D7)</f>
        <v>144370.97999999998</v>
      </c>
      <c r="E8" s="42" t="s">
        <v>16</v>
      </c>
      <c r="F8" s="43"/>
      <c r="G8" s="44"/>
      <c r="H8" s="20">
        <f>SUM(H6:H7)</f>
        <v>0</v>
      </c>
      <c r="I8" s="4"/>
    </row>
    <row r="9" spans="1:9" ht="15.75" thickBot="1" x14ac:dyDescent="0.3">
      <c r="E9" s="6"/>
      <c r="G9" s="7"/>
      <c r="H9" s="3"/>
      <c r="I9" s="4"/>
    </row>
    <row r="10" spans="1:9" ht="15.75" thickBot="1" x14ac:dyDescent="0.3">
      <c r="A10" s="21"/>
      <c r="E10" s="6"/>
      <c r="F10" s="34" t="s">
        <v>17</v>
      </c>
      <c r="G10" s="35"/>
      <c r="H10" s="34" t="s">
        <v>18</v>
      </c>
      <c r="I10" s="35"/>
    </row>
    <row r="11" spans="1:9" x14ac:dyDescent="0.25">
      <c r="A11" s="22" t="s">
        <v>19</v>
      </c>
      <c r="B11" s="22" t="s">
        <v>20</v>
      </c>
      <c r="C11" s="22" t="s">
        <v>21</v>
      </c>
      <c r="D11" s="22" t="s">
        <v>22</v>
      </c>
      <c r="E11" s="23" t="s">
        <v>23</v>
      </c>
      <c r="F11" s="24" t="s">
        <v>24</v>
      </c>
      <c r="G11" s="22" t="s">
        <v>25</v>
      </c>
      <c r="H11" s="22" t="s">
        <v>26</v>
      </c>
      <c r="I11" s="22" t="s">
        <v>27</v>
      </c>
    </row>
    <row r="12" spans="1:9" x14ac:dyDescent="0.25">
      <c r="A12" s="25" t="s">
        <v>28</v>
      </c>
      <c r="B12" s="25" t="s">
        <v>35</v>
      </c>
      <c r="C12" s="25" t="s">
        <v>36</v>
      </c>
      <c r="D12" s="25"/>
      <c r="E12" s="26"/>
      <c r="F12" s="27"/>
      <c r="G12" s="28"/>
      <c r="H12" s="32"/>
      <c r="I12" s="33"/>
    </row>
    <row r="13" spans="1:9" x14ac:dyDescent="0.25">
      <c r="A13" s="25" t="s">
        <v>34</v>
      </c>
      <c r="B13" s="25" t="s">
        <v>37</v>
      </c>
      <c r="C13" s="25" t="s">
        <v>38</v>
      </c>
      <c r="D13" s="25"/>
      <c r="F13" s="27"/>
      <c r="G13" s="28"/>
      <c r="H13" s="32"/>
      <c r="I13" s="33"/>
    </row>
    <row r="14" spans="1:9" x14ac:dyDescent="0.25">
      <c r="A14" s="25" t="s">
        <v>34</v>
      </c>
      <c r="B14" s="25" t="s">
        <v>29</v>
      </c>
      <c r="C14" s="21" t="s">
        <v>39</v>
      </c>
      <c r="D14" s="25" t="s">
        <v>33</v>
      </c>
      <c r="E14" s="29">
        <v>70</v>
      </c>
      <c r="F14" s="2">
        <v>63.7</v>
      </c>
      <c r="G14" s="30">
        <f>ROUND(E14*F14,2)</f>
        <v>4459</v>
      </c>
      <c r="H14" s="1"/>
      <c r="I14" s="33">
        <f>ROUND(E14*H14,2)</f>
        <v>0</v>
      </c>
    </row>
    <row r="15" spans="1:9" x14ac:dyDescent="0.25">
      <c r="A15" s="25" t="s">
        <v>34</v>
      </c>
      <c r="B15" s="25" t="s">
        <v>30</v>
      </c>
      <c r="C15" s="21" t="s">
        <v>40</v>
      </c>
      <c r="D15" s="25" t="s">
        <v>33</v>
      </c>
      <c r="E15">
        <v>50</v>
      </c>
      <c r="F15" s="2">
        <v>84.94</v>
      </c>
      <c r="G15" s="30">
        <f t="shared" ref="G15:G17" si="0">ROUND(E15*F15,2)</f>
        <v>4247</v>
      </c>
      <c r="H15" s="1"/>
      <c r="I15" s="33">
        <f t="shared" ref="I15:I17" si="1">ROUND(E15*H15,2)</f>
        <v>0</v>
      </c>
    </row>
    <row r="16" spans="1:9" x14ac:dyDescent="0.25">
      <c r="A16" s="25" t="s">
        <v>34</v>
      </c>
      <c r="B16" s="25" t="s">
        <v>31</v>
      </c>
      <c r="C16" s="21" t="s">
        <v>41</v>
      </c>
      <c r="D16" s="25" t="s">
        <v>33</v>
      </c>
      <c r="E16" s="31">
        <v>6690</v>
      </c>
      <c r="F16" s="2">
        <v>7.43</v>
      </c>
      <c r="G16" s="30">
        <f t="shared" si="0"/>
        <v>49706.7</v>
      </c>
      <c r="H16" s="1"/>
      <c r="I16" s="33">
        <f t="shared" si="1"/>
        <v>0</v>
      </c>
    </row>
    <row r="17" spans="1:9" x14ac:dyDescent="0.25">
      <c r="A17" s="25" t="s">
        <v>34</v>
      </c>
      <c r="B17" s="25" t="s">
        <v>32</v>
      </c>
      <c r="C17" s="21" t="s">
        <v>42</v>
      </c>
      <c r="D17" s="25" t="s">
        <v>33</v>
      </c>
      <c r="E17" s="31">
        <v>36</v>
      </c>
      <c r="F17" s="2">
        <v>2387.73</v>
      </c>
      <c r="G17" s="30">
        <f t="shared" si="0"/>
        <v>85958.28</v>
      </c>
      <c r="H17" s="1"/>
      <c r="I17" s="33">
        <f t="shared" si="1"/>
        <v>0</v>
      </c>
    </row>
  </sheetData>
  <sheetProtection algorithmName="SHA-512" hashValue="SqmiQTII7ccOdX1kqelEoRgDAFbSN8vCFc8qBpQnpvIsbwU9qcbCVe/rAyHBjGDkqaajhKDVZWMPrl1iXnuztw==" saltValue="l2rwtrzBUfcFmIqECIP5jw==" spinCount="100000" sheet="1" objects="1" scenario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honeticPr fontId="5" type="noConversion"/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CERTO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2024-07-02T10:14:14Z</dcterms:created>
  <dcterms:modified xsi:type="dcterms:W3CDTF">2024-09-19T11:04:08Z</dcterms:modified>
</cp:coreProperties>
</file>