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defaultThemeVersion="124226"/>
  <xr:revisionPtr revIDLastSave="0" documentId="13_ncr:1_{DDAAEABE-7F66-4986-939A-DDE3238336D3}" xr6:coauthVersionLast="47" xr6:coauthVersionMax="47" xr10:uidLastSave="{00000000-0000-0000-0000-000000000000}"/>
  <bookViews>
    <workbookView xWindow="-108" yWindow="-108" windowWidth="23256" windowHeight="12576" xr2:uid="{00000000-000D-0000-FFFF-FFFF00000000}"/>
  </bookViews>
  <sheets>
    <sheet name="LOTE 1" sheetId="7"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8" i="7" l="1"/>
  <c r="K2" i="7" l="1"/>
  <c r="K3" i="7"/>
  <c r="K4" i="7"/>
  <c r="K5" i="7"/>
  <c r="K6" i="7"/>
  <c r="K7" i="7"/>
  <c r="K9" i="7" l="1"/>
  <c r="K10" i="7" s="1"/>
  <c r="K11" i="7" s="1"/>
</calcChain>
</file>

<file path=xl/sharedStrings.xml><?xml version="1.0" encoding="utf-8"?>
<sst xmlns="http://schemas.openxmlformats.org/spreadsheetml/2006/main" count="40" uniqueCount="24">
  <si>
    <t>REF. METRO</t>
  </si>
  <si>
    <t>DENOMINACIÓN</t>
  </si>
  <si>
    <t>POS</t>
  </si>
  <si>
    <t>UN</t>
  </si>
  <si>
    <t>CONEXION ATORNILLADA A75X25</t>
  </si>
  <si>
    <t>CONEXION ATORNILLADA A95X25</t>
  </si>
  <si>
    <t>CONEXION CABLE -OJILLO METRO 250</t>
  </si>
  <si>
    <t>ELEMENTO DE BATERIA PLOMO C.5000</t>
  </si>
  <si>
    <t>ELEMENTO DE BATERIA PLOMO C.2000</t>
  </si>
  <si>
    <t>IMPORTE DEL IVA</t>
  </si>
  <si>
    <t>IMPORTE TOTAL OFERTADO (IVA INCLUIDO)</t>
  </si>
  <si>
    <t>PLETINA ESCUADRA 25X4X44 METRO/EST</t>
  </si>
  <si>
    <t>TORNILLO M10X18 DETAFLEX GR N</t>
  </si>
  <si>
    <t>PRECIO OFERTADO POR UNIDAD DE EMPAQUETADO
 (SIN IVA)</t>
  </si>
  <si>
    <t>VALOR OFERTADO
 (SIN IVA)</t>
  </si>
  <si>
    <t>PAQ.</t>
  </si>
  <si>
    <t>IMPORTE TOTAL OFERTADO (SIN IVA)</t>
  </si>
  <si>
    <t>--</t>
  </si>
  <si>
    <t>UNIDADES x PAQ</t>
  </si>
  <si>
    <t>Por UN.</t>
  </si>
  <si>
    <t>Por PAQ.</t>
  </si>
  <si>
    <t>PRECIO MÁXIMO POR UNIDAD DE EMPAQUETADO</t>
  </si>
  <si>
    <t>CANTIDAD ESTIMADA 30 MESES</t>
  </si>
  <si>
    <t xml:space="preserve"> (*) A tener en consideración: 
• Los precios deberán indicarse por empaquetado, no pudiendo tener mas de dos cifras decimales.
• El Anexo III OFERTA ECONÓMICA LOTE 1 está preparado para calcular automáticamente el valor ofertado y el importe total de la oferta económica.
• No se admitirán ofertas con precios unitarios con más de dos cifras decimales.
• Los precios ofertados no podrán superar los precios máximos indicados en la columna H, desestimándose aquellas ofertas que superen estos máximos en alguna posición.
• No se admitirán ofertas parciales, desestimándose aquellas ofertas que no incluyan la totalidad de las referencias incluidas en el lote. 
•  El precio ofertado se entiende cómo total, comprendiendo toda clase de gastos hasta la entrega de la mercancía en los almacenes de METRO (portes, embalajes, seguros, GG, BI, etc.), incluidos tributos, impuestos y arbitrios estatales, autonómicos y locales, excepto I.V.A. que figurará expresamente aparte.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</si>
</sst>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44" formatCode="_-* #,##0.00\ &quot;€&quot;_-;\-* #,##0.00\ &quot;€&quot;_-;_-* &quot;-&quot;??\ &quot;€&quot;_-;_-@_-"/>
  </numFmts>
  <fonts count="14" x14ac:knownFonts="1">
    <font>
      <sz val="11"/>
      <color theme="1"/>
      <name val="Calibri"/>
      <family val="2"/>
      <scheme val="minor"/>
    </font>
    <font>
      <sz val="10"/>
      <color rgb="FF1F497D"/>
      <name val="Calibri"/>
      <family val="2"/>
      <scheme val="minor"/>
    </font>
    <font>
      <sz val="11"/>
      <color theme="1"/>
      <name val="Calibri"/>
      <family val="2"/>
      <scheme val="minor"/>
    </font>
    <font>
      <b/>
      <sz val="9"/>
      <color rgb="FFFFFFFF"/>
      <name val="Calibri"/>
      <family val="2"/>
      <scheme val="minor"/>
    </font>
    <font>
      <sz val="10"/>
      <name val="Arial"/>
      <family val="2"/>
    </font>
    <font>
      <sz val="9"/>
      <color theme="1"/>
      <name val="Calibri"/>
      <family val="2"/>
      <scheme val="minor"/>
    </font>
    <font>
      <sz val="9"/>
      <name val="Calibri"/>
      <family val="2"/>
      <scheme val="minor"/>
    </font>
    <font>
      <i/>
      <sz val="10"/>
      <color theme="1"/>
      <name val="Calibri"/>
      <family val="2"/>
      <scheme val="minor"/>
    </font>
    <font>
      <b/>
      <sz val="9"/>
      <color indexed="9"/>
      <name val="Calibri"/>
      <family val="2"/>
      <scheme val="minor"/>
    </font>
    <font>
      <i/>
      <sz val="9"/>
      <color rgb="FF1F497D"/>
      <name val="Calibri"/>
      <family val="2"/>
      <scheme val="minor"/>
    </font>
    <font>
      <b/>
      <sz val="9"/>
      <color theme="1"/>
      <name val="Calibri"/>
      <family val="2"/>
      <scheme val="minor"/>
    </font>
    <font>
      <i/>
      <sz val="9"/>
      <color theme="5" tint="-0.249977111117893"/>
      <name val="Calibri"/>
      <family val="2"/>
    </font>
    <font>
      <i/>
      <sz val="9"/>
      <color theme="6" tint="-0.499984740745262"/>
      <name val="Calibri"/>
      <family val="2"/>
    </font>
    <font>
      <b/>
      <i/>
      <sz val="9"/>
      <color theme="0"/>
      <name val="Calibri"/>
      <family val="2"/>
      <scheme val="minor"/>
    </font>
  </fonts>
  <fills count="10">
    <fill>
      <patternFill patternType="none"/>
    </fill>
    <fill>
      <patternFill patternType="gray125"/>
    </fill>
    <fill>
      <patternFill patternType="solid">
        <fgColor rgb="FF4F81BD"/>
        <bgColor indexed="64"/>
      </patternFill>
    </fill>
    <fill>
      <patternFill patternType="solid">
        <fgColor theme="3" tint="-0.499984740745262"/>
        <bgColor indexed="64"/>
      </patternFill>
    </fill>
    <fill>
      <patternFill patternType="solid">
        <fgColor theme="6" tint="-0.499984740745262"/>
        <bgColor indexed="64"/>
      </patternFill>
    </fill>
    <fill>
      <patternFill patternType="solid">
        <fgColor theme="6" tint="0.79998168889431442"/>
        <bgColor indexed="64"/>
      </patternFill>
    </fill>
    <fill>
      <patternFill patternType="solid">
        <fgColor rgb="FF548DD4"/>
        <bgColor indexed="64"/>
      </patternFill>
    </fill>
    <fill>
      <patternFill patternType="solid">
        <fgColor theme="4" tint="0.79998168889431442"/>
        <bgColor indexed="64"/>
      </patternFill>
    </fill>
    <fill>
      <patternFill patternType="solid">
        <fgColor theme="5" tint="-0.249977111117893"/>
        <bgColor indexed="64"/>
      </patternFill>
    </fill>
    <fill>
      <patternFill patternType="solid">
        <fgColor theme="5" tint="0.79998168889431442"/>
        <bgColor indexed="64"/>
      </patternFill>
    </fill>
  </fills>
  <borders count="18">
    <border>
      <left/>
      <right/>
      <top/>
      <bottom/>
      <diagonal/>
    </border>
    <border>
      <left style="medium">
        <color rgb="FF4F81BD"/>
      </left>
      <right style="medium">
        <color rgb="FF4F81BD"/>
      </right>
      <top style="medium">
        <color rgb="FF4F81BD"/>
      </top>
      <bottom style="medium">
        <color rgb="FF4F81BD"/>
      </bottom>
      <diagonal/>
    </border>
    <border>
      <left/>
      <right style="medium">
        <color rgb="FF4F81BD"/>
      </right>
      <top style="medium">
        <color rgb="FF4F81BD"/>
      </top>
      <bottom style="medium">
        <color rgb="FF4F81BD"/>
      </bottom>
      <diagonal/>
    </border>
    <border>
      <left style="medium">
        <color rgb="FF4F81BD"/>
      </left>
      <right style="medium">
        <color rgb="FF4F81BD"/>
      </right>
      <top/>
      <bottom style="medium">
        <color rgb="FF4F81BD"/>
      </bottom>
      <diagonal/>
    </border>
    <border>
      <left style="thin">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rgb="FF4F81BD"/>
      </top>
      <bottom/>
      <diagonal/>
    </border>
    <border>
      <left/>
      <right style="medium">
        <color rgb="FF4F81BD"/>
      </right>
      <top style="medium">
        <color rgb="FF4F81BD"/>
      </top>
      <bottom/>
      <diagonal/>
    </border>
    <border>
      <left style="medium">
        <color rgb="FF0070C0"/>
      </left>
      <right/>
      <top/>
      <bottom style="medium">
        <color rgb="FF0070C0"/>
      </bottom>
      <diagonal/>
    </border>
    <border>
      <left/>
      <right style="medium">
        <color rgb="FF0070C0"/>
      </right>
      <top/>
      <bottom style="medium">
        <color rgb="FF0070C0"/>
      </bottom>
      <diagonal/>
    </border>
    <border>
      <left style="thin">
        <color indexed="64"/>
      </left>
      <right/>
      <top style="medium">
        <color indexed="64"/>
      </top>
      <bottom/>
      <diagonal/>
    </border>
  </borders>
  <cellStyleXfs count="3">
    <xf numFmtId="0" fontId="0" fillId="0" borderId="0"/>
    <xf numFmtId="44" fontId="2" fillId="0" borderId="0" applyFont="0" applyFill="0" applyBorder="0" applyAlignment="0" applyProtection="0"/>
    <xf numFmtId="0" fontId="4" fillId="0" borderId="0"/>
  </cellStyleXfs>
  <cellXfs count="36">
    <xf numFmtId="0" fontId="0" fillId="0" borderId="0" xfId="0"/>
    <xf numFmtId="0" fontId="3" fillId="2" borderId="1" xfId="0" applyFont="1" applyFill="1" applyBorder="1" applyAlignment="1" applyProtection="1">
      <alignment horizontal="center" vertical="center"/>
    </xf>
    <xf numFmtId="1" fontId="3" fillId="2" borderId="1" xfId="0" applyNumberFormat="1" applyFont="1" applyFill="1" applyBorder="1" applyAlignment="1" applyProtection="1">
      <alignment horizontal="center" vertical="center"/>
    </xf>
    <xf numFmtId="0" fontId="3" fillId="2" borderId="2" xfId="0" applyFont="1" applyFill="1" applyBorder="1" applyAlignment="1" applyProtection="1">
      <alignment horizontal="center" vertical="center"/>
    </xf>
    <xf numFmtId="0" fontId="0" fillId="0" borderId="0" xfId="0" applyProtection="1"/>
    <xf numFmtId="44" fontId="8" fillId="3" borderId="4" xfId="1" applyFont="1" applyFill="1" applyBorder="1" applyAlignment="1" applyProtection="1">
      <alignment horizontal="center" vertical="center" wrapText="1"/>
    </xf>
    <xf numFmtId="44" fontId="1" fillId="7" borderId="1" xfId="1" applyFont="1" applyFill="1" applyBorder="1" applyAlignment="1" applyProtection="1">
      <alignment horizontal="center" vertical="center" wrapText="1"/>
    </xf>
    <xf numFmtId="0" fontId="6" fillId="0" borderId="0" xfId="0" applyFont="1" applyBorder="1" applyAlignment="1" applyProtection="1">
      <alignment horizontal="center"/>
    </xf>
    <xf numFmtId="0" fontId="5" fillId="0" borderId="0" xfId="0" applyFont="1" applyBorder="1" applyAlignment="1" applyProtection="1">
      <alignment horizontal="left"/>
    </xf>
    <xf numFmtId="0" fontId="7" fillId="0" borderId="0" xfId="0" applyFont="1" applyBorder="1" applyAlignment="1" applyProtection="1">
      <alignment horizontal="left" vertical="center" wrapText="1"/>
    </xf>
    <xf numFmtId="0" fontId="7" fillId="0" borderId="6" xfId="0" applyFont="1" applyBorder="1" applyAlignment="1" applyProtection="1">
      <alignment horizontal="left" vertical="center" wrapText="1"/>
    </xf>
    <xf numFmtId="0" fontId="7" fillId="0" borderId="5" xfId="0" applyFont="1" applyBorder="1" applyAlignment="1" applyProtection="1">
      <alignment horizontal="left" vertical="center" wrapText="1"/>
    </xf>
    <xf numFmtId="0" fontId="7" fillId="0" borderId="7" xfId="0" applyFont="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0" xfId="0" applyFont="1" applyBorder="1" applyAlignment="1" applyProtection="1">
      <alignment horizontal="left" vertical="center" wrapText="1"/>
    </xf>
    <xf numFmtId="0" fontId="7" fillId="0" borderId="9" xfId="0" applyFont="1" applyBorder="1" applyAlignment="1" applyProtection="1">
      <alignment horizontal="left" vertical="center" wrapText="1"/>
    </xf>
    <xf numFmtId="0" fontId="7" fillId="0" borderId="10" xfId="0" applyFont="1" applyBorder="1" applyAlignment="1" applyProtection="1">
      <alignment horizontal="left" vertical="center" wrapText="1"/>
    </xf>
    <xf numFmtId="0" fontId="7" fillId="0" borderId="11" xfId="0" applyFont="1" applyBorder="1" applyAlignment="1" applyProtection="1">
      <alignment horizontal="left" vertical="center" wrapText="1"/>
    </xf>
    <xf numFmtId="0" fontId="7" fillId="0" borderId="12" xfId="0" applyFont="1" applyBorder="1" applyAlignment="1" applyProtection="1">
      <alignment horizontal="left" vertical="center" wrapText="1"/>
    </xf>
    <xf numFmtId="44" fontId="8" fillId="3" borderId="17" xfId="1" applyFont="1" applyFill="1" applyBorder="1" applyAlignment="1" applyProtection="1">
      <alignment horizontal="center" vertical="center" wrapText="1"/>
    </xf>
    <xf numFmtId="44" fontId="8" fillId="3" borderId="7" xfId="1" applyFont="1" applyFill="1" applyBorder="1" applyAlignment="1" applyProtection="1">
      <alignment horizontal="center" vertical="center" wrapText="1"/>
    </xf>
    <xf numFmtId="44" fontId="8" fillId="4" borderId="17" xfId="1" applyFont="1" applyFill="1" applyBorder="1" applyAlignment="1" applyProtection="1">
      <alignment horizontal="center" vertical="center" wrapText="1"/>
    </xf>
    <xf numFmtId="44" fontId="8" fillId="4" borderId="7" xfId="1" applyFont="1" applyFill="1" applyBorder="1" applyAlignment="1" applyProtection="1">
      <alignment horizontal="center" vertical="center" wrapText="1"/>
    </xf>
    <xf numFmtId="44" fontId="8" fillId="8" borderId="4" xfId="1" applyFont="1" applyFill="1" applyBorder="1" applyAlignment="1" applyProtection="1">
      <alignment horizontal="center" vertical="center" wrapText="1"/>
    </xf>
    <xf numFmtId="44" fontId="9" fillId="0" borderId="3" xfId="1" applyFont="1" applyBorder="1" applyAlignment="1" applyProtection="1">
      <alignment horizontal="center" vertical="center" wrapText="1"/>
      <protection locked="0"/>
    </xf>
    <xf numFmtId="44" fontId="9" fillId="7" borderId="3" xfId="1" applyFont="1" applyFill="1" applyBorder="1" applyAlignment="1" applyProtection="1">
      <alignment horizontal="center" vertical="center" wrapText="1"/>
    </xf>
    <xf numFmtId="0" fontId="5" fillId="0" borderId="0" xfId="0" applyFont="1" applyProtection="1"/>
    <xf numFmtId="0" fontId="3" fillId="6" borderId="15" xfId="0" applyFont="1" applyFill="1" applyBorder="1" applyAlignment="1" applyProtection="1">
      <alignment horizontal="center" vertical="center" wrapText="1"/>
    </xf>
    <xf numFmtId="0" fontId="10" fillId="0" borderId="16" xfId="0" applyFont="1" applyBorder="1" applyAlignment="1" applyProtection="1">
      <alignment horizontal="center" vertical="center" wrapText="1"/>
    </xf>
    <xf numFmtId="0" fontId="10" fillId="0" borderId="0" xfId="0" applyFont="1" applyProtection="1"/>
    <xf numFmtId="0" fontId="9" fillId="7" borderId="3" xfId="1" applyNumberFormat="1" applyFont="1" applyFill="1" applyBorder="1" applyAlignment="1" applyProtection="1">
      <alignment horizontal="center" vertical="center" wrapText="1"/>
    </xf>
    <xf numFmtId="8" fontId="11" fillId="9" borderId="3" xfId="0" applyNumberFormat="1" applyFont="1" applyFill="1" applyBorder="1" applyAlignment="1" applyProtection="1">
      <alignment horizontal="center" vertical="center"/>
    </xf>
    <xf numFmtId="0" fontId="12" fillId="5" borderId="3" xfId="0" applyFont="1" applyFill="1" applyBorder="1" applyAlignment="1" applyProtection="1">
      <alignment horizontal="center" vertical="center"/>
    </xf>
    <xf numFmtId="3" fontId="12" fillId="5" borderId="3" xfId="0" applyNumberFormat="1" applyFont="1" applyFill="1" applyBorder="1" applyAlignment="1" applyProtection="1">
      <alignment horizontal="center" vertical="center"/>
    </xf>
    <xf numFmtId="44" fontId="13" fillId="3" borderId="13" xfId="1" applyFont="1" applyFill="1" applyBorder="1" applyAlignment="1" applyProtection="1">
      <alignment horizontal="right"/>
    </xf>
    <xf numFmtId="44" fontId="13" fillId="3" borderId="14" xfId="1" applyFont="1" applyFill="1" applyBorder="1" applyAlignment="1" applyProtection="1">
      <alignment horizontal="right"/>
    </xf>
  </cellXfs>
  <cellStyles count="3">
    <cellStyle name="Moneda" xfId="1" builtinId="4"/>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3"/>
  <sheetViews>
    <sheetView tabSelected="1" workbookViewId="0">
      <selection activeCell="L12" sqref="L12"/>
    </sheetView>
  </sheetViews>
  <sheetFormatPr baseColWidth="10" defaultColWidth="11" defaultRowHeight="14.4" x14ac:dyDescent="0.3"/>
  <cols>
    <col min="1" max="1" width="4.44140625" style="4" customWidth="1"/>
    <col min="2" max="2" width="11.44140625" style="4" customWidth="1"/>
    <col min="3" max="3" width="45.109375" style="4" customWidth="1"/>
    <col min="4" max="4" width="6.33203125" style="4" customWidth="1"/>
    <col min="5" max="5" width="6.109375" style="4" customWidth="1"/>
    <col min="6" max="7" width="11" style="4"/>
    <col min="8" max="8" width="13.5546875" style="4" customWidth="1"/>
    <col min="9" max="9" width="22.88671875" style="4" customWidth="1"/>
    <col min="10" max="10" width="10.33203125" style="4" customWidth="1"/>
    <col min="11" max="11" width="17.6640625" style="4" customWidth="1"/>
    <col min="12" max="16384" width="11" style="4"/>
  </cols>
  <sheetData>
    <row r="1" spans="1:11" s="29" customFormat="1" ht="49.65" customHeight="1" thickBot="1" x14ac:dyDescent="0.3">
      <c r="A1" s="1" t="s">
        <v>2</v>
      </c>
      <c r="B1" s="2" t="s">
        <v>0</v>
      </c>
      <c r="C1" s="3" t="s">
        <v>1</v>
      </c>
      <c r="D1" s="27" t="s">
        <v>18</v>
      </c>
      <c r="E1" s="28"/>
      <c r="F1" s="21" t="s">
        <v>22</v>
      </c>
      <c r="G1" s="22"/>
      <c r="H1" s="23" t="s">
        <v>21</v>
      </c>
      <c r="I1" s="19" t="s">
        <v>13</v>
      </c>
      <c r="J1" s="20"/>
      <c r="K1" s="5" t="s">
        <v>14</v>
      </c>
    </row>
    <row r="2" spans="1:11" s="26" customFormat="1" ht="20.55" customHeight="1" thickBot="1" x14ac:dyDescent="0.3">
      <c r="A2" s="30">
        <v>1</v>
      </c>
      <c r="B2" s="30">
        <v>77726</v>
      </c>
      <c r="C2" s="30" t="s">
        <v>7</v>
      </c>
      <c r="D2" s="30" t="s">
        <v>17</v>
      </c>
      <c r="E2" s="30"/>
      <c r="F2" s="32">
        <v>220</v>
      </c>
      <c r="G2" s="32" t="s">
        <v>3</v>
      </c>
      <c r="H2" s="31">
        <v>300</v>
      </c>
      <c r="I2" s="24"/>
      <c r="J2" s="25" t="s">
        <v>19</v>
      </c>
      <c r="K2" s="25">
        <f t="shared" ref="K2:K8" si="0">I2*F2</f>
        <v>0</v>
      </c>
    </row>
    <row r="3" spans="1:11" s="26" customFormat="1" ht="20.55" customHeight="1" thickBot="1" x14ac:dyDescent="0.3">
      <c r="A3" s="30">
        <v>2</v>
      </c>
      <c r="B3" s="30">
        <v>86901</v>
      </c>
      <c r="C3" s="30" t="s">
        <v>8</v>
      </c>
      <c r="D3" s="30" t="s">
        <v>17</v>
      </c>
      <c r="E3" s="30"/>
      <c r="F3" s="33">
        <v>800</v>
      </c>
      <c r="G3" s="32" t="s">
        <v>3</v>
      </c>
      <c r="H3" s="31">
        <v>150</v>
      </c>
      <c r="I3" s="24"/>
      <c r="J3" s="25" t="s">
        <v>19</v>
      </c>
      <c r="K3" s="25">
        <f t="shared" si="0"/>
        <v>0</v>
      </c>
    </row>
    <row r="4" spans="1:11" s="26" customFormat="1" ht="20.55" customHeight="1" thickBot="1" x14ac:dyDescent="0.3">
      <c r="A4" s="30">
        <v>3</v>
      </c>
      <c r="B4" s="30">
        <v>88288</v>
      </c>
      <c r="C4" s="30" t="s">
        <v>4</v>
      </c>
      <c r="D4" s="30">
        <v>5</v>
      </c>
      <c r="E4" s="30" t="s">
        <v>3</v>
      </c>
      <c r="F4" s="32">
        <v>100</v>
      </c>
      <c r="G4" s="32" t="s">
        <v>15</v>
      </c>
      <c r="H4" s="31">
        <v>20</v>
      </c>
      <c r="I4" s="24"/>
      <c r="J4" s="25" t="s">
        <v>20</v>
      </c>
      <c r="K4" s="25">
        <f t="shared" si="0"/>
        <v>0</v>
      </c>
    </row>
    <row r="5" spans="1:11" s="26" customFormat="1" ht="20.55" customHeight="1" thickBot="1" x14ac:dyDescent="0.3">
      <c r="A5" s="30">
        <v>4</v>
      </c>
      <c r="B5" s="30">
        <v>88290</v>
      </c>
      <c r="C5" s="30" t="s">
        <v>5</v>
      </c>
      <c r="D5" s="30">
        <v>5</v>
      </c>
      <c r="E5" s="30" t="s">
        <v>3</v>
      </c>
      <c r="F5" s="32">
        <v>400</v>
      </c>
      <c r="G5" s="32" t="s">
        <v>15</v>
      </c>
      <c r="H5" s="31">
        <v>20</v>
      </c>
      <c r="I5" s="24"/>
      <c r="J5" s="25" t="s">
        <v>20</v>
      </c>
      <c r="K5" s="25">
        <f t="shared" si="0"/>
        <v>0</v>
      </c>
    </row>
    <row r="6" spans="1:11" s="26" customFormat="1" ht="20.55" customHeight="1" thickBot="1" x14ac:dyDescent="0.3">
      <c r="A6" s="30">
        <v>5</v>
      </c>
      <c r="B6" s="30">
        <v>88293</v>
      </c>
      <c r="C6" s="30" t="s">
        <v>6</v>
      </c>
      <c r="D6" s="30">
        <v>5</v>
      </c>
      <c r="E6" s="30" t="s">
        <v>3</v>
      </c>
      <c r="F6" s="32">
        <v>120</v>
      </c>
      <c r="G6" s="32" t="s">
        <v>15</v>
      </c>
      <c r="H6" s="31">
        <v>250</v>
      </c>
      <c r="I6" s="24"/>
      <c r="J6" s="25" t="s">
        <v>20</v>
      </c>
      <c r="K6" s="25">
        <f t="shared" si="0"/>
        <v>0</v>
      </c>
    </row>
    <row r="7" spans="1:11" s="26" customFormat="1" ht="20.55" customHeight="1" thickBot="1" x14ac:dyDescent="0.3">
      <c r="A7" s="30">
        <v>6</v>
      </c>
      <c r="B7" s="30">
        <v>88294</v>
      </c>
      <c r="C7" s="30" t="s">
        <v>11</v>
      </c>
      <c r="D7" s="30">
        <v>5</v>
      </c>
      <c r="E7" s="30" t="s">
        <v>3</v>
      </c>
      <c r="F7" s="32">
        <v>40</v>
      </c>
      <c r="G7" s="32" t="s">
        <v>15</v>
      </c>
      <c r="H7" s="31">
        <v>250</v>
      </c>
      <c r="I7" s="24"/>
      <c r="J7" s="25" t="s">
        <v>20</v>
      </c>
      <c r="K7" s="25">
        <f t="shared" si="0"/>
        <v>0</v>
      </c>
    </row>
    <row r="8" spans="1:11" s="26" customFormat="1" ht="20.55" customHeight="1" thickBot="1" x14ac:dyDescent="0.3">
      <c r="A8" s="30">
        <v>7</v>
      </c>
      <c r="B8" s="30">
        <v>88295</v>
      </c>
      <c r="C8" s="30" t="s">
        <v>12</v>
      </c>
      <c r="D8" s="30">
        <v>5</v>
      </c>
      <c r="E8" s="30" t="s">
        <v>3</v>
      </c>
      <c r="F8" s="33">
        <v>1500</v>
      </c>
      <c r="G8" s="32" t="s">
        <v>15</v>
      </c>
      <c r="H8" s="31">
        <v>9</v>
      </c>
      <c r="I8" s="24"/>
      <c r="J8" s="25" t="s">
        <v>20</v>
      </c>
      <c r="K8" s="25">
        <f t="shared" si="0"/>
        <v>0</v>
      </c>
    </row>
    <row r="9" spans="1:11" ht="15" thickBot="1" x14ac:dyDescent="0.35">
      <c r="A9" s="7"/>
      <c r="B9" s="7"/>
      <c r="C9" s="8"/>
      <c r="D9" s="8"/>
      <c r="E9" s="8"/>
      <c r="F9" s="8"/>
      <c r="H9" s="34" t="s">
        <v>16</v>
      </c>
      <c r="I9" s="34"/>
      <c r="J9" s="35"/>
      <c r="K9" s="6">
        <f>SUM(K2:K8)</f>
        <v>0</v>
      </c>
    </row>
    <row r="10" spans="1:11" ht="15" thickBot="1" x14ac:dyDescent="0.35">
      <c r="B10" s="7"/>
      <c r="C10" s="8"/>
      <c r="D10" s="8"/>
      <c r="E10" s="8"/>
      <c r="F10" s="8"/>
      <c r="H10" s="34" t="s">
        <v>9</v>
      </c>
      <c r="I10" s="34"/>
      <c r="J10" s="35"/>
      <c r="K10" s="6">
        <f>K9*0.21</f>
        <v>0</v>
      </c>
    </row>
    <row r="11" spans="1:11" ht="15" thickBot="1" x14ac:dyDescent="0.35">
      <c r="B11" s="7"/>
      <c r="C11" s="8"/>
      <c r="D11" s="8"/>
      <c r="E11" s="8"/>
      <c r="F11" s="8"/>
      <c r="H11" s="34" t="s">
        <v>10</v>
      </c>
      <c r="I11" s="34"/>
      <c r="J11" s="35"/>
      <c r="K11" s="6">
        <f>K9+K10</f>
        <v>0</v>
      </c>
    </row>
    <row r="12" spans="1:11" ht="15" thickBot="1" x14ac:dyDescent="0.35"/>
    <row r="13" spans="1:11" x14ac:dyDescent="0.3">
      <c r="A13" s="10" t="s">
        <v>23</v>
      </c>
      <c r="B13" s="11"/>
      <c r="C13" s="11"/>
      <c r="D13" s="11"/>
      <c r="E13" s="11"/>
      <c r="F13" s="11"/>
      <c r="G13" s="11"/>
      <c r="H13" s="11"/>
      <c r="I13" s="12"/>
      <c r="J13" s="9"/>
    </row>
    <row r="14" spans="1:11" x14ac:dyDescent="0.3">
      <c r="A14" s="13"/>
      <c r="B14" s="14"/>
      <c r="C14" s="14"/>
      <c r="D14" s="14"/>
      <c r="E14" s="14"/>
      <c r="F14" s="14"/>
      <c r="G14" s="14"/>
      <c r="H14" s="14"/>
      <c r="I14" s="15"/>
      <c r="J14" s="9"/>
    </row>
    <row r="15" spans="1:11" x14ac:dyDescent="0.3">
      <c r="A15" s="13"/>
      <c r="B15" s="14"/>
      <c r="C15" s="14"/>
      <c r="D15" s="14"/>
      <c r="E15" s="14"/>
      <c r="F15" s="14"/>
      <c r="G15" s="14"/>
      <c r="H15" s="14"/>
      <c r="I15" s="15"/>
      <c r="J15" s="9"/>
    </row>
    <row r="16" spans="1:11" x14ac:dyDescent="0.3">
      <c r="A16" s="13"/>
      <c r="B16" s="14"/>
      <c r="C16" s="14"/>
      <c r="D16" s="14"/>
      <c r="E16" s="14"/>
      <c r="F16" s="14"/>
      <c r="G16" s="14"/>
      <c r="H16" s="14"/>
      <c r="I16" s="15"/>
      <c r="J16" s="9"/>
    </row>
    <row r="17" spans="1:10" x14ac:dyDescent="0.3">
      <c r="A17" s="13"/>
      <c r="B17" s="14"/>
      <c r="C17" s="14"/>
      <c r="D17" s="14"/>
      <c r="E17" s="14"/>
      <c r="F17" s="14"/>
      <c r="G17" s="14"/>
      <c r="H17" s="14"/>
      <c r="I17" s="15"/>
      <c r="J17" s="9"/>
    </row>
    <row r="18" spans="1:10" x14ac:dyDescent="0.3">
      <c r="A18" s="13"/>
      <c r="B18" s="14"/>
      <c r="C18" s="14"/>
      <c r="D18" s="14"/>
      <c r="E18" s="14"/>
      <c r="F18" s="14"/>
      <c r="G18" s="14"/>
      <c r="H18" s="14"/>
      <c r="I18" s="15"/>
      <c r="J18" s="9"/>
    </row>
    <row r="19" spans="1:10" x14ac:dyDescent="0.3">
      <c r="A19" s="13"/>
      <c r="B19" s="14"/>
      <c r="C19" s="14"/>
      <c r="D19" s="14"/>
      <c r="E19" s="14"/>
      <c r="F19" s="14"/>
      <c r="G19" s="14"/>
      <c r="H19" s="14"/>
      <c r="I19" s="15"/>
      <c r="J19" s="9"/>
    </row>
    <row r="20" spans="1:10" x14ac:dyDescent="0.3">
      <c r="A20" s="13"/>
      <c r="B20" s="14"/>
      <c r="C20" s="14"/>
      <c r="D20" s="14"/>
      <c r="E20" s="14"/>
      <c r="F20" s="14"/>
      <c r="G20" s="14"/>
      <c r="H20" s="14"/>
      <c r="I20" s="15"/>
      <c r="J20" s="9"/>
    </row>
    <row r="21" spans="1:10" x14ac:dyDescent="0.3">
      <c r="A21" s="13"/>
      <c r="B21" s="14"/>
      <c r="C21" s="14"/>
      <c r="D21" s="14"/>
      <c r="E21" s="14"/>
      <c r="F21" s="14"/>
      <c r="G21" s="14"/>
      <c r="H21" s="14"/>
      <c r="I21" s="15"/>
      <c r="J21" s="9"/>
    </row>
    <row r="22" spans="1:10" x14ac:dyDescent="0.3">
      <c r="A22" s="13"/>
      <c r="B22" s="14"/>
      <c r="C22" s="14"/>
      <c r="D22" s="14"/>
      <c r="E22" s="14"/>
      <c r="F22" s="14"/>
      <c r="G22" s="14"/>
      <c r="H22" s="14"/>
      <c r="I22" s="15"/>
      <c r="J22" s="9"/>
    </row>
    <row r="23" spans="1:10" ht="15" thickBot="1" x14ac:dyDescent="0.35">
      <c r="A23" s="16"/>
      <c r="B23" s="17"/>
      <c r="C23" s="17"/>
      <c r="D23" s="17"/>
      <c r="E23" s="17"/>
      <c r="F23" s="17"/>
      <c r="G23" s="17"/>
      <c r="H23" s="17"/>
      <c r="I23" s="18"/>
      <c r="J23" s="9"/>
    </row>
  </sheetData>
  <sheetProtection algorithmName="SHA-512" hashValue="28xtURh4cYzfDCJ7m2b30tD8zruFQQUbpqHD0EOWyEoR23MBC8eZ4bYB8spZ3vQrkPCDRhZbMX18sz0JBwvObQ==" saltValue="8DsFvkHb+u4JONh0pJ7/0A==" spinCount="100000" sheet="1" objects="1" scenarios="1" formatRows="0"/>
  <mergeCells count="7">
    <mergeCell ref="A13:I23"/>
    <mergeCell ref="F1:G1"/>
    <mergeCell ref="D1:E1"/>
    <mergeCell ref="I1:J1"/>
    <mergeCell ref="H9:J9"/>
    <mergeCell ref="H10:J10"/>
    <mergeCell ref="H11:J1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LOTE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2023-07-31T08:33:38Z</dcterms:created>
  <dcterms:modified xsi:type="dcterms:W3CDTF">2024-07-10T06:57:05Z</dcterms:modified>
</cp:coreProperties>
</file>