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filterPrivacy="1" defaultThemeVersion="166925"/>
  <xr:revisionPtr revIDLastSave="0" documentId="13_ncr:1_{6047BF2D-0CB2-4B52-82A4-77D0C7E6E33D}" xr6:coauthVersionLast="47" xr6:coauthVersionMax="47" xr10:uidLastSave="{00000000-0000-0000-0000-000000000000}"/>
  <bookViews>
    <workbookView xWindow="-109" yWindow="-109" windowWidth="26301" windowHeight="14305" xr2:uid="{0EB30F2D-6995-4633-968D-4395F75D2B1E}"/>
  </bookViews>
  <sheets>
    <sheet name="ANEXO III OFERTA ECONOMICA" sheetId="1" r:id="rId1"/>
  </sheets>
  <definedNames>
    <definedName name="_xlnm._FilterDatabase" localSheetId="0" hidden="1">'ANEXO III OFERTA ECONOMICA'!$A$2:$G$2</definedName>
    <definedName name="DATA1">#REF!</definedName>
    <definedName name="DATA2">#REF!</definedName>
    <definedName name="DATA3">#REF!</definedName>
    <definedName name="DATA4">#REF!</definedName>
    <definedName name="DATA5">#REF!</definedName>
    <definedName name="DATA6">#REF!</definedName>
    <definedName name="DATA7">#REF!</definedName>
    <definedName name="DATA8">#REF!</definedName>
    <definedName name="TEST1">#REF!</definedName>
    <definedName name="TEST10">#REF!</definedName>
    <definedName name="TEST2">#REF!</definedName>
    <definedName name="TEST3">#REF!</definedName>
    <definedName name="TEST4">#REF!</definedName>
    <definedName name="TEST5">#REF!</definedName>
    <definedName name="TEST6">#REF!</definedName>
    <definedName name="TEST7">#REF!</definedName>
    <definedName name="TEST8">#REF!</definedName>
    <definedName name="TEST9">#REF!</definedName>
    <definedName name="TESTHKEY">#REF!</definedName>
    <definedName name="TESTKEYS">#REF!</definedName>
    <definedName name="TESTVKEY">#REF!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4" i="1" l="1"/>
  <c r="L5" i="1"/>
  <c r="L6" i="1"/>
  <c r="L7" i="1"/>
  <c r="L8" i="1"/>
  <c r="L9" i="1"/>
  <c r="L10" i="1"/>
  <c r="L11" i="1"/>
  <c r="L12" i="1"/>
  <c r="L3" i="1"/>
  <c r="L13" i="1" l="1"/>
  <c r="L14" i="1" s="1"/>
  <c r="L15" i="1" s="1"/>
</calcChain>
</file>

<file path=xl/sharedStrings.xml><?xml version="1.0" encoding="utf-8"?>
<sst xmlns="http://schemas.openxmlformats.org/spreadsheetml/2006/main" count="71" uniqueCount="47">
  <si>
    <t xml:space="preserve">POS </t>
  </si>
  <si>
    <t>Referencia interna METRO MADRID</t>
  </si>
  <si>
    <t>Descripción</t>
  </si>
  <si>
    <t>EMBALAJE</t>
  </si>
  <si>
    <t>PICTOG. ACTUACION CASO EMERG TRENES(10un</t>
  </si>
  <si>
    <t>PICTOGRAMA DESBLOQUEO DE PUERTAS</t>
  </si>
  <si>
    <t>ADH. 70X17'5cm VINILO AMARI.MATE (20un)</t>
  </si>
  <si>
    <t>PICTOGRAMA REMOVIB.PUERTA FUERA SERVICIO</t>
  </si>
  <si>
    <t>PICTOGRAMA ASIENTO RESERVADO AMBAS CARAS</t>
  </si>
  <si>
    <t>CARTEL ITINERARIO L-8 C.8000     (10 un)</t>
  </si>
  <si>
    <t>PICTOGRAMA ALARMA</t>
  </si>
  <si>
    <t>CARTEL PRECAUCION (CRISTAL ROTO) PAQ 50</t>
  </si>
  <si>
    <t>PEGATINA BRAILLE TARJ. SIN CONT. TELVENT</t>
  </si>
  <si>
    <t>Imagen</t>
  </si>
  <si>
    <t>UNIDADES x PAQUETE</t>
  </si>
  <si>
    <t>Plano/ Especificación</t>
  </si>
  <si>
    <t>ETIQ. TAPA LECTOR SIN CONTACTO(PAQ 50Un)</t>
  </si>
  <si>
    <t>INFORMACION ADICIONAL</t>
  </si>
  <si>
    <t>ET 062864 REV.2 Y DOC. BRAILLE</t>
  </si>
  <si>
    <t>IMPORTE TOTAL</t>
  </si>
  <si>
    <t>IMPORTE TOTAL OFERTADO (SIN IVA)</t>
  </si>
  <si>
    <t>IMPORTE DEL IVA (21%)</t>
  </si>
  <si>
    <t>IMPORTE TOTAL OFERTADO (CON IVA)</t>
  </si>
  <si>
    <t>PAQ</t>
  </si>
  <si>
    <t>UN</t>
  </si>
  <si>
    <t>El precio ofertado será por unidad.</t>
  </si>
  <si>
    <t>PRECIO UNITARIO
(SIN IVA)</t>
  </si>
  <si>
    <t>ANEXO III: OFERTA ECONOMICA</t>
  </si>
  <si>
    <t>13233 versión M</t>
  </si>
  <si>
    <t>13231 versión J</t>
  </si>
  <si>
    <t>41009 versión G</t>
  </si>
  <si>
    <t>42538 versión F</t>
  </si>
  <si>
    <t>13751 versión B</t>
  </si>
  <si>
    <t>13236 versión D</t>
  </si>
  <si>
    <r>
      <rPr>
        <b/>
        <sz val="10"/>
        <color theme="1"/>
        <rFont val="Calibri"/>
        <family val="2"/>
        <scheme val="minor"/>
      </rPr>
      <t>El precio ofertado será por unidad.</t>
    </r>
    <r>
      <rPr>
        <sz val="10"/>
        <color theme="1"/>
        <rFont val="Calibri"/>
        <family val="2"/>
        <scheme val="minor"/>
      </rPr>
      <t xml:space="preserve">
El material  suministrado deberá venir marcado sobre el soporte de papel protector del adhesivo que se elimina en el montaje, con la siguiente información: número de referencia interna, nombre del fabricante o nº de proveedor, y fecha de fabricación (mes/ dos últimos dígitos del año).</t>
    </r>
  </si>
  <si>
    <r>
      <rPr>
        <b/>
        <sz val="10"/>
        <color theme="1"/>
        <rFont val="Calibri"/>
        <family val="2"/>
        <scheme val="minor"/>
      </rPr>
      <t>El precio ofertado será por paquete de 10 unidades.</t>
    </r>
    <r>
      <rPr>
        <sz val="10"/>
        <color theme="1"/>
        <rFont val="Calibri"/>
        <family val="2"/>
        <scheme val="minor"/>
      </rPr>
      <t xml:space="preserve">
Deberá suministrarse en paquetes de 10 unidades.</t>
    </r>
  </si>
  <si>
    <r>
      <rPr>
        <b/>
        <sz val="10"/>
        <color theme="1"/>
        <rFont val="Calibri"/>
        <family val="2"/>
        <scheme val="minor"/>
      </rPr>
      <t>El precio ofertado será por paquete de 20 unidades.</t>
    </r>
    <r>
      <rPr>
        <sz val="10"/>
        <color theme="1"/>
        <rFont val="Calibri"/>
        <family val="2"/>
        <scheme val="minor"/>
      </rPr>
      <t xml:space="preserve">
Deberá suministrarse en paquetes de 20 unidades.
Vinilo amarillo mate 70x17,5 cm adhesivo removible.
El material  suministrado deberá venir marcado sobre el soporte de papel protector del adhesivo que se elimina en el montaje, con la siguiente información: número de referencia interna, nombre del fabricante o nº de proveedor, y fecha de fabricación (mes/ dos últimos dígitos del año).</t>
    </r>
  </si>
  <si>
    <r>
      <rPr>
        <b/>
        <sz val="10"/>
        <color theme="1"/>
        <rFont val="Calibri"/>
        <family val="2"/>
        <scheme val="minor"/>
      </rPr>
      <t>El precio ofertado será por paquete de 50 unidades.</t>
    </r>
    <r>
      <rPr>
        <sz val="10"/>
        <color theme="1"/>
        <rFont val="Calibri"/>
        <family val="2"/>
        <scheme val="minor"/>
      </rPr>
      <t xml:space="preserve">
Deberá suministrarse en paquetes de 50 unidades.
Etiqueta vinilo adhesiva.</t>
    </r>
  </si>
  <si>
    <r>
      <rPr>
        <b/>
        <sz val="10"/>
        <color theme="1"/>
        <rFont val="Calibri"/>
        <family val="2"/>
        <scheme val="minor"/>
      </rPr>
      <t>El precio ofertado será por paquete de 50 unidades.</t>
    </r>
    <r>
      <rPr>
        <sz val="10"/>
        <color theme="1"/>
        <rFont val="Calibri"/>
        <family val="2"/>
        <scheme val="minor"/>
      </rPr>
      <t xml:space="preserve">
Deberá suministrarse en paquetes de 50 unidades.
Cartel precaución 400x350 mm. (sin laminar). Vinilo Mactac 8105 yellow.</t>
    </r>
  </si>
  <si>
    <t>CANTIDAD</t>
  </si>
  <si>
    <t>PRECIO UNITARIO MÁXIMO
(SIN IVA)</t>
  </si>
  <si>
    <t>Los precios ofertados no podrán superar los precio máximos indicados.</t>
  </si>
  <si>
    <r>
      <t xml:space="preserve">* NOTA: </t>
    </r>
    <r>
      <rPr>
        <b/>
        <sz val="12"/>
        <color theme="1"/>
        <rFont val="Calibri"/>
        <family val="2"/>
        <scheme val="minor"/>
      </rPr>
      <t>no se admitirán precios con más de dos cifras decimales.</t>
    </r>
  </si>
  <si>
    <r>
      <rPr>
        <b/>
        <i/>
        <sz val="12"/>
        <rFont val="Calibri"/>
        <family val="2"/>
        <scheme val="minor"/>
      </rPr>
      <t>Los</t>
    </r>
    <r>
      <rPr>
        <b/>
        <i/>
        <sz val="12"/>
        <color rgb="FFC00000"/>
        <rFont val="Calibri"/>
        <family val="2"/>
        <scheme val="minor"/>
      </rPr>
      <t xml:space="preserve"> </t>
    </r>
    <r>
      <rPr>
        <b/>
        <i/>
        <sz val="12"/>
        <color theme="1"/>
        <rFont val="Calibri"/>
        <family val="2"/>
        <scheme val="minor"/>
      </rPr>
      <t>precios unitarios</t>
    </r>
    <r>
      <rPr>
        <sz val="12"/>
        <color theme="1"/>
        <rFont val="Calibri"/>
        <family val="2"/>
        <scheme val="minor"/>
      </rPr>
      <t xml:space="preserve"> serán </t>
    </r>
    <r>
      <rPr>
        <b/>
        <sz val="12"/>
        <color theme="1"/>
        <rFont val="Calibri"/>
        <family val="2"/>
        <scheme val="minor"/>
      </rPr>
      <t>SIN IVA</t>
    </r>
    <r>
      <rPr>
        <sz val="12"/>
        <color theme="1"/>
        <rFont val="Calibri"/>
        <family val="2"/>
        <scheme val="minor"/>
      </rPr>
      <t>.</t>
    </r>
  </si>
  <si>
    <r>
      <t xml:space="preserve">Los </t>
    </r>
    <r>
      <rPr>
        <i/>
        <sz val="12"/>
        <rFont val="Calibri"/>
        <family val="2"/>
        <scheme val="minor"/>
      </rPr>
      <t>oferentes que deseen presentar oferta por el lote, deberán presentar cotización por</t>
    </r>
    <r>
      <rPr>
        <b/>
        <i/>
        <sz val="12"/>
        <rFont val="Calibri"/>
        <family val="2"/>
        <scheme val="minor"/>
      </rPr>
      <t xml:space="preserve"> TODAS Y CADA UNA</t>
    </r>
    <r>
      <rPr>
        <i/>
        <sz val="12"/>
        <rFont val="Calibri"/>
        <family val="2"/>
        <scheme val="minor"/>
      </rPr>
      <t xml:space="preserve"> de las posiciones indicadas para dicho lote.</t>
    </r>
  </si>
  <si>
    <r>
      <t>El</t>
    </r>
    <r>
      <rPr>
        <i/>
        <sz val="12"/>
        <rFont val="Calibri"/>
        <family val="2"/>
        <scheme val="minor"/>
      </rPr>
      <t xml:space="preserve"> </t>
    </r>
    <r>
      <rPr>
        <b/>
        <i/>
        <sz val="12"/>
        <rFont val="Calibri"/>
        <family val="2"/>
        <scheme val="minor"/>
      </rPr>
      <t>precio ofertado se entiende cómo total</t>
    </r>
    <r>
      <rPr>
        <i/>
        <sz val="12"/>
        <rFont val="Calibri"/>
        <family val="2"/>
        <scheme val="minor"/>
      </rPr>
      <t>, comprendiendo toda clase de gastos hasta la entrega de la mercancía en los almacenes de METRO (portes, embalajes, seguros, GG, BI, etc.), incluidos tributos, impuestos y arbitrios estatales, autonómicos y locales, excepto I.V.A. que figurará expresamente aparte</t>
    </r>
  </si>
  <si>
    <r>
      <t>El precio ofertado para todas las referencias se realizará según su condición de embalaje (unidad, paquetes, según corresponda)</t>
    </r>
    <r>
      <rPr>
        <i/>
        <sz val="12"/>
        <rFont val="Calibri"/>
        <family val="2"/>
        <scheme val="minor"/>
      </rPr>
      <t>, es decir, si se solicitan paquetes, el precio ofertado a indicar será para cada paquete.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</si>
</sst>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5" x14ac:knownFonts="1">
    <font>
      <sz val="11"/>
      <color theme="1"/>
      <name val="Calibri"/>
      <family val="2"/>
      <scheme val="minor"/>
    </font>
    <font>
      <b/>
      <i/>
      <sz val="16"/>
      <color indexed="9"/>
      <name val="Calibri"/>
      <family val="2"/>
      <scheme val="minor"/>
    </font>
    <font>
      <b/>
      <sz val="10"/>
      <color indexed="9"/>
      <name val="Calibri"/>
      <family val="2"/>
      <scheme val="minor"/>
    </font>
    <font>
      <sz val="10"/>
      <name val="Calibri"/>
      <family val="2"/>
      <scheme val="minor"/>
    </font>
    <font>
      <b/>
      <sz val="14"/>
      <color theme="1"/>
      <name val="Calibri"/>
      <family val="2"/>
      <scheme val="minor"/>
    </font>
    <font>
      <b/>
      <sz val="14"/>
      <color indexed="9"/>
      <name val="Calibri"/>
      <family val="2"/>
      <scheme val="minor"/>
    </font>
    <font>
      <b/>
      <sz val="10"/>
      <name val="Calibri"/>
      <family val="2"/>
      <scheme val="minor"/>
    </font>
    <font>
      <sz val="10"/>
      <color theme="1"/>
      <name val="Calibri"/>
      <family val="2"/>
      <scheme val="minor"/>
    </font>
    <font>
      <b/>
      <sz val="10"/>
      <color theme="1"/>
      <name val="Calibri"/>
      <family val="2"/>
      <scheme val="minor"/>
    </font>
    <font>
      <sz val="12"/>
      <color theme="1"/>
      <name val="Calibri"/>
      <family val="2"/>
      <scheme val="minor"/>
    </font>
    <font>
      <b/>
      <i/>
      <sz val="12"/>
      <color rgb="FFC00000"/>
      <name val="Calibri"/>
      <family val="2"/>
      <scheme val="minor"/>
    </font>
    <font>
      <b/>
      <sz val="12"/>
      <color theme="1"/>
      <name val="Calibri"/>
      <family val="2"/>
      <scheme val="minor"/>
    </font>
    <font>
      <b/>
      <i/>
      <sz val="12"/>
      <name val="Calibri"/>
      <family val="2"/>
      <scheme val="minor"/>
    </font>
    <font>
      <b/>
      <i/>
      <sz val="12"/>
      <color theme="1"/>
      <name val="Calibri"/>
      <family val="2"/>
      <scheme val="minor"/>
    </font>
    <font>
      <i/>
      <sz val="12"/>
      <name val="Calibri"/>
      <family val="2"/>
      <scheme val="minor"/>
    </font>
  </fonts>
  <fills count="9">
    <fill>
      <patternFill patternType="none"/>
    </fill>
    <fill>
      <patternFill patternType="gray125"/>
    </fill>
    <fill>
      <patternFill patternType="solid">
        <fgColor rgb="FF002060"/>
        <bgColor indexed="23"/>
      </patternFill>
    </fill>
    <fill>
      <patternFill patternType="solid">
        <fgColor rgb="FF0070C0"/>
        <bgColor indexed="23"/>
      </patternFill>
    </fill>
    <fill>
      <patternFill patternType="solid">
        <fgColor theme="4" tint="0.79998168889431442"/>
        <bgColor indexed="64"/>
      </patternFill>
    </fill>
    <fill>
      <patternFill patternType="solid">
        <fgColor theme="4" tint="0.79998168889431442"/>
        <bgColor indexed="26"/>
      </patternFill>
    </fill>
    <fill>
      <patternFill patternType="solid">
        <fgColor theme="0"/>
        <bgColor indexed="64"/>
      </patternFill>
    </fill>
    <fill>
      <patternFill patternType="solid">
        <fgColor theme="0" tint="-0.14999847407452621"/>
        <bgColor indexed="64"/>
      </patternFill>
    </fill>
    <fill>
      <patternFill patternType="solid">
        <fgColor theme="5"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right style="thin">
        <color auto="1"/>
      </right>
      <top style="thin">
        <color auto="1"/>
      </top>
      <bottom/>
      <diagonal/>
    </border>
    <border>
      <left/>
      <right style="thin">
        <color auto="1"/>
      </right>
      <top/>
      <bottom/>
      <diagonal/>
    </border>
  </borders>
  <cellStyleXfs count="1">
    <xf numFmtId="0" fontId="0" fillId="0" borderId="0"/>
  </cellStyleXfs>
  <cellXfs count="25">
    <xf numFmtId="0" fontId="0" fillId="0" borderId="0" xfId="0"/>
    <xf numFmtId="0" fontId="3" fillId="4" borderId="1" xfId="0" applyFont="1" applyFill="1" applyBorder="1" applyAlignment="1">
      <alignment horizontal="center" vertical="center"/>
    </xf>
    <xf numFmtId="0" fontId="3" fillId="4" borderId="1" xfId="0" applyFont="1" applyFill="1" applyBorder="1" applyAlignment="1">
      <alignment horizontal="left" vertical="center"/>
    </xf>
    <xf numFmtId="1" fontId="3" fillId="5" borderId="1" xfId="0" applyNumberFormat="1" applyFont="1" applyFill="1" applyBorder="1" applyAlignment="1">
      <alignment horizontal="center" vertical="center"/>
    </xf>
    <xf numFmtId="0" fontId="3" fillId="5" borderId="1" xfId="0" applyFont="1" applyFill="1"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wrapText="1"/>
    </xf>
    <xf numFmtId="164" fontId="7" fillId="4" borderId="1" xfId="0" applyNumberFormat="1" applyFont="1" applyFill="1" applyBorder="1" applyAlignment="1">
      <alignment vertical="center"/>
    </xf>
    <xf numFmtId="0" fontId="7" fillId="4" borderId="1" xfId="0" applyFont="1" applyFill="1" applyBorder="1" applyAlignment="1">
      <alignment horizontal="center" vertical="center" wrapText="1"/>
    </xf>
    <xf numFmtId="164" fontId="4" fillId="4" borderId="1" xfId="0" applyNumberFormat="1" applyFont="1" applyFill="1" applyBorder="1" applyAlignment="1">
      <alignment vertical="center"/>
    </xf>
    <xf numFmtId="164" fontId="7" fillId="6" borderId="1" xfId="0" applyNumberFormat="1" applyFont="1" applyFill="1" applyBorder="1" applyAlignment="1" applyProtection="1">
      <alignment vertical="center"/>
      <protection locked="0"/>
    </xf>
    <xf numFmtId="1" fontId="6" fillId="7" borderId="1" xfId="0" applyNumberFormat="1" applyFont="1" applyFill="1" applyBorder="1" applyAlignment="1">
      <alignment horizontal="center" vertical="center"/>
    </xf>
    <xf numFmtId="0" fontId="2" fillId="2" borderId="1" xfId="0" applyFont="1" applyFill="1" applyBorder="1" applyAlignment="1">
      <alignment horizontal="center" vertical="center" wrapText="1"/>
    </xf>
    <xf numFmtId="1" fontId="2" fillId="2" borderId="1" xfId="0" applyNumberFormat="1" applyFont="1" applyFill="1" applyBorder="1" applyAlignment="1">
      <alignment horizontal="center" vertical="center" wrapText="1"/>
    </xf>
    <xf numFmtId="0" fontId="8" fillId="4" borderId="1" xfId="0" applyFont="1" applyFill="1" applyBorder="1" applyAlignment="1">
      <alignment horizontal="left" vertical="center"/>
    </xf>
    <xf numFmtId="3" fontId="2" fillId="3" borderId="1" xfId="0" applyNumberFormat="1" applyFont="1" applyFill="1" applyBorder="1" applyAlignment="1">
      <alignment horizontal="center" vertical="center" wrapText="1"/>
    </xf>
    <xf numFmtId="0" fontId="5" fillId="2" borderId="2" xfId="0" applyFont="1" applyFill="1" applyBorder="1" applyAlignment="1">
      <alignment horizontal="right" vertical="center" wrapText="1"/>
    </xf>
    <xf numFmtId="0" fontId="5" fillId="2" borderId="3" xfId="0" applyFont="1" applyFill="1" applyBorder="1" applyAlignment="1">
      <alignment horizontal="right" vertical="center" wrapText="1"/>
    </xf>
    <xf numFmtId="0" fontId="5" fillId="2" borderId="0" xfId="0" applyFont="1" applyFill="1" applyAlignment="1">
      <alignment horizontal="right" vertical="center" wrapText="1"/>
    </xf>
    <xf numFmtId="0" fontId="5" fillId="2" borderId="4" xfId="0" applyFont="1" applyFill="1" applyBorder="1" applyAlignment="1">
      <alignment horizontal="right" vertical="center" wrapText="1"/>
    </xf>
    <xf numFmtId="0" fontId="1" fillId="2" borderId="1" xfId="0" applyFont="1" applyFill="1" applyBorder="1" applyAlignment="1">
      <alignment horizontal="center" vertical="center" wrapText="1"/>
    </xf>
    <xf numFmtId="0" fontId="9" fillId="0" borderId="0" xfId="0" applyFont="1"/>
    <xf numFmtId="0" fontId="10" fillId="8" borderId="0" xfId="0" applyFont="1" applyFill="1" applyAlignment="1">
      <alignment horizontal="left"/>
    </xf>
    <xf numFmtId="0" fontId="12" fillId="8" borderId="0" xfId="0" applyFont="1" applyFill="1" applyAlignment="1">
      <alignment horizontal="left"/>
    </xf>
    <xf numFmtId="0" fontId="12" fillId="8" borderId="0" xfId="0" applyFont="1" applyFill="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53D694-AC72-4524-9C0C-A17A8ADDB949}">
  <dimension ref="A1:L24"/>
  <sheetViews>
    <sheetView tabSelected="1" zoomScale="70" zoomScaleNormal="70" workbookViewId="0">
      <pane ySplit="2" topLeftCell="A3" activePane="bottomLeft" state="frozen"/>
      <selection pane="bottomLeft" activeCell="I5" sqref="I5"/>
    </sheetView>
  </sheetViews>
  <sheetFormatPr baseColWidth="10" defaultColWidth="11.5" defaultRowHeight="14.3" x14ac:dyDescent="0.25"/>
  <cols>
    <col min="1" max="1" width="5.875" customWidth="1"/>
    <col min="2" max="2" width="9.5" bestFit="1" customWidth="1"/>
    <col min="3" max="3" width="40.875" bestFit="1" customWidth="1"/>
    <col min="4" max="4" width="13.125" customWidth="1"/>
    <col min="5" max="7" width="11.5" customWidth="1"/>
    <col min="8" max="8" width="18.875" customWidth="1"/>
    <col min="9" max="9" width="55.625" customWidth="1"/>
    <col min="10" max="10" width="15" bestFit="1" customWidth="1"/>
    <col min="11" max="11" width="16.375" customWidth="1"/>
    <col min="12" max="12" width="24.875" customWidth="1"/>
  </cols>
  <sheetData>
    <row r="1" spans="1:12" ht="41.45" customHeight="1" x14ac:dyDescent="0.25">
      <c r="A1" s="20" t="s">
        <v>27</v>
      </c>
      <c r="B1" s="20"/>
      <c r="C1" s="20"/>
      <c r="D1" s="20"/>
      <c r="E1" s="20"/>
      <c r="F1" s="20"/>
      <c r="G1" s="20"/>
      <c r="H1" s="20"/>
      <c r="I1" s="20"/>
      <c r="J1" s="20"/>
      <c r="K1" s="20"/>
      <c r="L1" s="20"/>
    </row>
    <row r="2" spans="1:12" ht="54.35" x14ac:dyDescent="0.25">
      <c r="A2" s="12" t="s">
        <v>0</v>
      </c>
      <c r="B2" s="13" t="s">
        <v>1</v>
      </c>
      <c r="C2" s="13" t="s">
        <v>2</v>
      </c>
      <c r="D2" s="12" t="s">
        <v>14</v>
      </c>
      <c r="E2" s="12" t="s">
        <v>3</v>
      </c>
      <c r="F2" s="15" t="s">
        <v>39</v>
      </c>
      <c r="G2" s="15"/>
      <c r="H2" s="12" t="s">
        <v>15</v>
      </c>
      <c r="I2" s="12" t="s">
        <v>17</v>
      </c>
      <c r="J2" s="12" t="s">
        <v>40</v>
      </c>
      <c r="K2" s="12" t="s">
        <v>26</v>
      </c>
      <c r="L2" s="12" t="s">
        <v>19</v>
      </c>
    </row>
    <row r="3" spans="1:12" ht="30.25" customHeight="1" x14ac:dyDescent="0.25">
      <c r="A3" s="1">
        <v>1</v>
      </c>
      <c r="B3" s="1">
        <v>62603</v>
      </c>
      <c r="C3" s="2" t="s">
        <v>4</v>
      </c>
      <c r="D3" s="3">
        <v>10</v>
      </c>
      <c r="E3" s="4" t="s">
        <v>23</v>
      </c>
      <c r="F3" s="11">
        <v>50</v>
      </c>
      <c r="G3" s="11" t="s">
        <v>23</v>
      </c>
      <c r="H3" s="5" t="s">
        <v>28</v>
      </c>
      <c r="I3" s="6" t="s">
        <v>35</v>
      </c>
      <c r="J3" s="7">
        <v>35</v>
      </c>
      <c r="K3" s="10">
        <v>0</v>
      </c>
      <c r="L3" s="7">
        <f>F3*K3</f>
        <v>0</v>
      </c>
    </row>
    <row r="4" spans="1:12" ht="106.15" customHeight="1" x14ac:dyDescent="0.25">
      <c r="A4" s="1">
        <v>2</v>
      </c>
      <c r="B4" s="1">
        <v>62605</v>
      </c>
      <c r="C4" s="2" t="s">
        <v>5</v>
      </c>
      <c r="D4" s="3">
        <v>1</v>
      </c>
      <c r="E4" s="4" t="s">
        <v>24</v>
      </c>
      <c r="F4" s="11">
        <v>260</v>
      </c>
      <c r="G4" s="11" t="s">
        <v>24</v>
      </c>
      <c r="H4" s="5" t="s">
        <v>29</v>
      </c>
      <c r="I4" s="6" t="s">
        <v>34</v>
      </c>
      <c r="J4" s="7">
        <v>3</v>
      </c>
      <c r="K4" s="10">
        <v>0</v>
      </c>
      <c r="L4" s="7">
        <f t="shared" ref="L4:L12" si="0">F4*K4</f>
        <v>0</v>
      </c>
    </row>
    <row r="5" spans="1:12" ht="117.7" customHeight="1" x14ac:dyDescent="0.25">
      <c r="A5" s="1">
        <v>3</v>
      </c>
      <c r="B5" s="1">
        <v>62609</v>
      </c>
      <c r="C5" s="2" t="s">
        <v>6</v>
      </c>
      <c r="D5" s="3">
        <v>20</v>
      </c>
      <c r="E5" s="4" t="s">
        <v>23</v>
      </c>
      <c r="F5" s="11">
        <v>650</v>
      </c>
      <c r="G5" s="11" t="s">
        <v>23</v>
      </c>
      <c r="H5" s="5" t="s">
        <v>13</v>
      </c>
      <c r="I5" s="6" t="s">
        <v>36</v>
      </c>
      <c r="J5" s="7">
        <v>25</v>
      </c>
      <c r="K5" s="10">
        <v>0</v>
      </c>
      <c r="L5" s="7">
        <f t="shared" si="0"/>
        <v>0</v>
      </c>
    </row>
    <row r="6" spans="1:12" ht="30.25" customHeight="1" x14ac:dyDescent="0.25">
      <c r="A6" s="1">
        <v>4</v>
      </c>
      <c r="B6" s="1">
        <v>62633</v>
      </c>
      <c r="C6" s="2" t="s">
        <v>7</v>
      </c>
      <c r="D6" s="3">
        <v>1</v>
      </c>
      <c r="E6" s="4" t="s">
        <v>24</v>
      </c>
      <c r="F6" s="11">
        <v>5750</v>
      </c>
      <c r="G6" s="11" t="s">
        <v>24</v>
      </c>
      <c r="H6" s="5" t="s">
        <v>33</v>
      </c>
      <c r="I6" s="14" t="s">
        <v>25</v>
      </c>
      <c r="J6" s="7">
        <v>2.5</v>
      </c>
      <c r="K6" s="10">
        <v>0</v>
      </c>
      <c r="L6" s="7">
        <f t="shared" si="0"/>
        <v>0</v>
      </c>
    </row>
    <row r="7" spans="1:12" ht="30.25" customHeight="1" x14ac:dyDescent="0.25">
      <c r="A7" s="1">
        <v>5</v>
      </c>
      <c r="B7" s="1">
        <v>62646</v>
      </c>
      <c r="C7" s="2" t="s">
        <v>8</v>
      </c>
      <c r="D7" s="3">
        <v>1</v>
      </c>
      <c r="E7" s="4" t="s">
        <v>24</v>
      </c>
      <c r="F7" s="11">
        <v>875</v>
      </c>
      <c r="G7" s="11" t="s">
        <v>24</v>
      </c>
      <c r="H7" s="5" t="s">
        <v>30</v>
      </c>
      <c r="I7" s="14" t="s">
        <v>25</v>
      </c>
      <c r="J7" s="7">
        <v>5</v>
      </c>
      <c r="K7" s="10">
        <v>0</v>
      </c>
      <c r="L7" s="7">
        <f t="shared" si="0"/>
        <v>0</v>
      </c>
    </row>
    <row r="8" spans="1:12" ht="30.25" customHeight="1" x14ac:dyDescent="0.25">
      <c r="A8" s="1">
        <v>6</v>
      </c>
      <c r="B8" s="1">
        <v>62669</v>
      </c>
      <c r="C8" s="2" t="s">
        <v>9</v>
      </c>
      <c r="D8" s="3">
        <v>10</v>
      </c>
      <c r="E8" s="4" t="s">
        <v>23</v>
      </c>
      <c r="F8" s="11">
        <v>30</v>
      </c>
      <c r="G8" s="11" t="s">
        <v>23</v>
      </c>
      <c r="H8" s="5" t="s">
        <v>31</v>
      </c>
      <c r="I8" s="6" t="s">
        <v>35</v>
      </c>
      <c r="J8" s="7">
        <v>60</v>
      </c>
      <c r="K8" s="10">
        <v>0</v>
      </c>
      <c r="L8" s="7">
        <f t="shared" si="0"/>
        <v>0</v>
      </c>
    </row>
    <row r="9" spans="1:12" ht="30.25" customHeight="1" x14ac:dyDescent="0.25">
      <c r="A9" s="1">
        <v>7</v>
      </c>
      <c r="B9" s="1">
        <v>62755</v>
      </c>
      <c r="C9" s="2" t="s">
        <v>10</v>
      </c>
      <c r="D9" s="3">
        <v>1</v>
      </c>
      <c r="E9" s="4" t="s">
        <v>24</v>
      </c>
      <c r="F9" s="11">
        <v>155</v>
      </c>
      <c r="G9" s="11" t="s">
        <v>24</v>
      </c>
      <c r="H9" s="5" t="s">
        <v>32</v>
      </c>
      <c r="I9" s="14" t="s">
        <v>25</v>
      </c>
      <c r="J9" s="7">
        <v>7</v>
      </c>
      <c r="K9" s="10">
        <v>0</v>
      </c>
      <c r="L9" s="7">
        <f t="shared" si="0"/>
        <v>0</v>
      </c>
    </row>
    <row r="10" spans="1:12" ht="40.75" x14ac:dyDescent="0.25">
      <c r="A10" s="1">
        <v>8</v>
      </c>
      <c r="B10" s="1">
        <v>62763</v>
      </c>
      <c r="C10" s="2" t="s">
        <v>16</v>
      </c>
      <c r="D10" s="3">
        <v>50</v>
      </c>
      <c r="E10" s="4" t="s">
        <v>23</v>
      </c>
      <c r="F10" s="11">
        <v>35</v>
      </c>
      <c r="G10" s="11" t="s">
        <v>23</v>
      </c>
      <c r="H10" s="5" t="s">
        <v>13</v>
      </c>
      <c r="I10" s="6" t="s">
        <v>37</v>
      </c>
      <c r="J10" s="7">
        <v>22</v>
      </c>
      <c r="K10" s="10">
        <v>0</v>
      </c>
      <c r="L10" s="7">
        <f t="shared" si="0"/>
        <v>0</v>
      </c>
    </row>
    <row r="11" spans="1:12" ht="54.35" x14ac:dyDescent="0.25">
      <c r="A11" s="1">
        <v>9</v>
      </c>
      <c r="B11" s="1">
        <v>62766</v>
      </c>
      <c r="C11" s="2" t="s">
        <v>11</v>
      </c>
      <c r="D11" s="3">
        <v>50</v>
      </c>
      <c r="E11" s="4" t="s">
        <v>23</v>
      </c>
      <c r="F11" s="11">
        <v>150</v>
      </c>
      <c r="G11" s="11" t="s">
        <v>23</v>
      </c>
      <c r="H11" s="5" t="s">
        <v>13</v>
      </c>
      <c r="I11" s="6" t="s">
        <v>38</v>
      </c>
      <c r="J11" s="7">
        <v>85</v>
      </c>
      <c r="K11" s="10">
        <v>0</v>
      </c>
      <c r="L11" s="7">
        <f t="shared" si="0"/>
        <v>0</v>
      </c>
    </row>
    <row r="12" spans="1:12" ht="30.25" customHeight="1" x14ac:dyDescent="0.25">
      <c r="A12" s="1">
        <v>10</v>
      </c>
      <c r="B12" s="1">
        <v>62864</v>
      </c>
      <c r="C12" s="2" t="s">
        <v>12</v>
      </c>
      <c r="D12" s="3">
        <v>1</v>
      </c>
      <c r="E12" s="4" t="s">
        <v>24</v>
      </c>
      <c r="F12" s="11">
        <v>465</v>
      </c>
      <c r="G12" s="11" t="s">
        <v>24</v>
      </c>
      <c r="H12" s="8" t="s">
        <v>18</v>
      </c>
      <c r="I12" s="14" t="s">
        <v>25</v>
      </c>
      <c r="J12" s="7">
        <v>5</v>
      </c>
      <c r="K12" s="10">
        <v>0</v>
      </c>
      <c r="L12" s="7">
        <f t="shared" si="0"/>
        <v>0</v>
      </c>
    </row>
    <row r="13" spans="1:12" ht="30.25" customHeight="1" x14ac:dyDescent="0.25">
      <c r="I13" s="16" t="s">
        <v>20</v>
      </c>
      <c r="J13" s="16"/>
      <c r="K13" s="17"/>
      <c r="L13" s="9">
        <f>SUM(L3:L12)</f>
        <v>0</v>
      </c>
    </row>
    <row r="14" spans="1:12" ht="30.25" customHeight="1" x14ac:dyDescent="0.25">
      <c r="I14" s="18" t="s">
        <v>21</v>
      </c>
      <c r="J14" s="18"/>
      <c r="K14" s="19"/>
      <c r="L14" s="9">
        <f>L13*0.21</f>
        <v>0</v>
      </c>
    </row>
    <row r="15" spans="1:12" ht="30.25" customHeight="1" x14ac:dyDescent="0.25">
      <c r="I15" s="18" t="s">
        <v>22</v>
      </c>
      <c r="J15" s="18"/>
      <c r="K15" s="19"/>
      <c r="L15" s="9">
        <f>L13+L14</f>
        <v>0</v>
      </c>
    </row>
    <row r="19" spans="3:11" s="21" customFormat="1" ht="18.2" customHeight="1" x14ac:dyDescent="0.3">
      <c r="C19" s="22" t="s">
        <v>42</v>
      </c>
      <c r="D19" s="22"/>
      <c r="E19" s="22"/>
      <c r="F19" s="22"/>
      <c r="G19" s="22"/>
      <c r="H19" s="22"/>
      <c r="I19" s="22"/>
      <c r="J19" s="22"/>
      <c r="K19" s="22"/>
    </row>
    <row r="20" spans="3:11" s="21" customFormat="1" ht="18.2" customHeight="1" x14ac:dyDescent="0.3">
      <c r="C20" s="22" t="s">
        <v>43</v>
      </c>
      <c r="D20" s="22"/>
      <c r="E20" s="22"/>
      <c r="F20" s="22"/>
      <c r="G20" s="22"/>
      <c r="H20" s="22"/>
      <c r="I20" s="22"/>
      <c r="J20" s="22"/>
      <c r="K20" s="22"/>
    </row>
    <row r="21" spans="3:11" s="21" customFormat="1" ht="18.2" customHeight="1" x14ac:dyDescent="0.3">
      <c r="C21" s="23" t="s">
        <v>44</v>
      </c>
      <c r="D21" s="23"/>
      <c r="E21" s="23"/>
      <c r="F21" s="23"/>
      <c r="G21" s="23"/>
      <c r="H21" s="23"/>
      <c r="I21" s="23"/>
      <c r="J21" s="23"/>
      <c r="K21" s="23"/>
    </row>
    <row r="22" spans="3:11" s="21" customFormat="1" ht="18.2" customHeight="1" x14ac:dyDescent="0.3">
      <c r="C22" s="23" t="s">
        <v>46</v>
      </c>
      <c r="D22" s="23"/>
      <c r="E22" s="23"/>
      <c r="F22" s="23"/>
      <c r="G22" s="23"/>
      <c r="H22" s="23"/>
      <c r="I22" s="23"/>
      <c r="J22" s="23"/>
      <c r="K22" s="23"/>
    </row>
    <row r="23" spans="3:11" s="21" customFormat="1" ht="18.2" customHeight="1" x14ac:dyDescent="0.3">
      <c r="C23" s="24" t="s">
        <v>45</v>
      </c>
      <c r="D23" s="24"/>
      <c r="E23" s="24"/>
      <c r="F23" s="24"/>
      <c r="G23" s="24"/>
      <c r="H23" s="24"/>
      <c r="I23" s="24"/>
      <c r="J23" s="24"/>
      <c r="K23" s="24"/>
    </row>
    <row r="24" spans="3:11" s="21" customFormat="1" ht="18.2" customHeight="1" x14ac:dyDescent="0.3">
      <c r="C24" s="24" t="s">
        <v>41</v>
      </c>
      <c r="D24" s="24"/>
      <c r="E24" s="24"/>
      <c r="F24" s="24"/>
      <c r="G24" s="24"/>
      <c r="H24" s="24"/>
      <c r="I24" s="24"/>
      <c r="J24" s="24"/>
      <c r="K24" s="24"/>
    </row>
  </sheetData>
  <sheetProtection algorithmName="SHA-512" hashValue="zUfKE4oYECdw/CdXL0D3NDPr/yKvJvGZl3AMHtBNECFUVPcczSG/2PoSwphy0uxbduBawDdjptr6wZfo6018nQ==" saltValue="Q40NjaxuEKE50GVRcaU0HQ==" spinCount="100000" sheet="1" objects="1" scenarios="1" formatCells="0" formatColumns="0" formatRows="0" autoFilter="0"/>
  <autoFilter ref="A2:G2" xr:uid="{7C88E441-E999-45A4-A5E6-4B7E6142259F}">
    <filterColumn colId="5" showButton="0"/>
    <sortState xmlns:xlrd2="http://schemas.microsoft.com/office/spreadsheetml/2017/richdata2" ref="A3:G12">
      <sortCondition ref="B2"/>
    </sortState>
  </autoFilter>
  <mergeCells count="11">
    <mergeCell ref="C24:K24"/>
    <mergeCell ref="C19:K19"/>
    <mergeCell ref="C20:K20"/>
    <mergeCell ref="C21:K21"/>
    <mergeCell ref="C22:K22"/>
    <mergeCell ref="C23:K23"/>
    <mergeCell ref="F2:G2"/>
    <mergeCell ref="I13:K13"/>
    <mergeCell ref="I14:K14"/>
    <mergeCell ref="I15:K15"/>
    <mergeCell ref="A1:L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ANEXO III OFERTA ECONOMICA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2023-12-08T00:21:48Z</dcterms:created>
  <dcterms:modified xsi:type="dcterms:W3CDTF">2024-08-13T08:39:55Z</dcterms:modified>
</cp:coreProperties>
</file>