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15159.METRO_MADRID_NT\Desktop\"/>
    </mc:Choice>
  </mc:AlternateContent>
  <xr:revisionPtr revIDLastSave="0" documentId="8_{D1D12826-D918-452B-82FF-3031103EE808}" xr6:coauthVersionLast="47" xr6:coauthVersionMax="47" xr10:uidLastSave="{00000000-0000-0000-0000-000000000000}"/>
  <bookViews>
    <workbookView xWindow="672" yWindow="780" windowWidth="21396" windowHeight="9492" xr2:uid="{F043CD35-4EC0-4E73-B105-4F3FF39130F0}"/>
  </bookViews>
  <sheets>
    <sheet name="CERTO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4" i="1" l="1"/>
  <c r="I14" i="1"/>
  <c r="H3" i="1" s="1"/>
  <c r="F7" i="1"/>
  <c r="D3" i="1" l="1"/>
  <c r="D4" i="1" s="1"/>
  <c r="H5" i="1"/>
  <c r="H6" i="1" s="1"/>
  <c r="H4" i="1"/>
  <c r="D5" i="1" l="1"/>
  <c r="D6" i="1" s="1"/>
  <c r="D7" i="1" s="1"/>
  <c r="D8" i="1" s="1"/>
  <c r="H7" i="1"/>
  <c r="H8" i="1" s="1"/>
</calcChain>
</file>

<file path=xl/sharedStrings.xml><?xml version="1.0" encoding="utf-8"?>
<sst xmlns="http://schemas.openxmlformats.org/spreadsheetml/2006/main" count="42" uniqueCount="38">
  <si>
    <t xml:space="preserve"> IMP. LICITACIÓN</t>
  </si>
  <si>
    <t xml:space="preserve"> OFERTA ECONÓMICA</t>
  </si>
  <si>
    <t>Número de Lote</t>
  </si>
  <si>
    <t>Total Presupuesto (Ejecución Material, en contratos de obras):</t>
  </si>
  <si>
    <t>Total Presupuesto ofertado (Ejecución Material, en contratos de obras):</t>
  </si>
  <si>
    <t>% Beneficio Industrial</t>
  </si>
  <si>
    <t>Total Beneficio Industrial</t>
  </si>
  <si>
    <t>% Beneficio Industrial ofertado</t>
  </si>
  <si>
    <t xml:space="preserve">% Gastos Generales </t>
  </si>
  <si>
    <t>Total Gastos Generales</t>
  </si>
  <si>
    <t>% Gastos Generales ofertados</t>
  </si>
  <si>
    <t>Base Imponible (sin IVA)</t>
  </si>
  <si>
    <t>Importe ofertado (sin IVA)</t>
  </si>
  <si>
    <t>% IVA</t>
  </si>
  <si>
    <t>Importe IVA</t>
  </si>
  <si>
    <t>Presupuesto Base de Licitación con IVA</t>
  </si>
  <si>
    <t>Importe total ofertado con IVA</t>
  </si>
  <si>
    <t>Presupuesto de licitación</t>
  </si>
  <si>
    <t>Presupuesto ofertado</t>
  </si>
  <si>
    <t>Código Jerarquía</t>
  </si>
  <si>
    <t>Código libre</t>
  </si>
  <si>
    <t>Resumen</t>
  </si>
  <si>
    <t>Unidad Medida</t>
  </si>
  <si>
    <t>Cantidad Presupuesto</t>
  </si>
  <si>
    <t>Precio Un Licitación</t>
  </si>
  <si>
    <t>Importe Licitado</t>
  </si>
  <si>
    <t>Precio Un Ofertante</t>
  </si>
  <si>
    <t>Importe ofertado</t>
  </si>
  <si>
    <t>1</t>
  </si>
  <si>
    <t>T1</t>
  </si>
  <si>
    <t>APLICACIÓN SIAR</t>
  </si>
  <si>
    <t>1.1</t>
  </si>
  <si>
    <t>C1</t>
  </si>
  <si>
    <t>SOPORTE Y MANT. APLICACIÓN SIAR</t>
  </si>
  <si>
    <t>UC01</t>
  </si>
  <si>
    <t>JORNADAS CONSULTOR</t>
  </si>
  <si>
    <t>Jor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</si>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</sst>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"/>
  </numFmts>
  <fonts count="5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i/>
      <u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40">
    <xf numFmtId="0" fontId="0" fillId="0" borderId="0" xfId="0"/>
    <xf numFmtId="10" fontId="3" fillId="3" borderId="4" xfId="0" quotePrefix="1" applyNumberFormat="1" applyFont="1" applyFill="1" applyBorder="1" applyProtection="1">
      <protection locked="0"/>
    </xf>
    <xf numFmtId="4" fontId="3" fillId="3" borderId="0" xfId="0" applyNumberFormat="1" applyFont="1" applyFill="1" applyProtection="1">
      <protection locked="0"/>
    </xf>
    <xf numFmtId="4" fontId="0" fillId="0" borderId="0" xfId="0" applyNumberFormat="1"/>
    <xf numFmtId="164" fontId="0" fillId="0" borderId="0" xfId="0" applyNumberFormat="1"/>
    <xf numFmtId="0" fontId="0" fillId="0" borderId="0" xfId="0" applyProtection="1">
      <protection locked="0"/>
    </xf>
    <xf numFmtId="4" fontId="3" fillId="4" borderId="0" xfId="0" applyNumberFormat="1" applyFont="1" applyFill="1"/>
    <xf numFmtId="49" fontId="3" fillId="0" borderId="0" xfId="0" applyNumberFormat="1" applyFont="1"/>
    <xf numFmtId="1" fontId="3" fillId="0" borderId="0" xfId="0" applyNumberFormat="1" applyFont="1"/>
    <xf numFmtId="4" fontId="3" fillId="0" borderId="0" xfId="0" applyNumberFormat="1" applyFont="1"/>
    <xf numFmtId="4" fontId="0" fillId="4" borderId="0" xfId="0" applyNumberFormat="1" applyFill="1"/>
    <xf numFmtId="164" fontId="0" fillId="4" borderId="0" xfId="0" applyNumberFormat="1" applyFill="1"/>
    <xf numFmtId="4" fontId="3" fillId="5" borderId="2" xfId="0" applyNumberFormat="1" applyFont="1" applyFill="1" applyBorder="1"/>
    <xf numFmtId="49" fontId="4" fillId="4" borderId="5" xfId="0" applyNumberFormat="1" applyFont="1" applyFill="1" applyBorder="1"/>
    <xf numFmtId="9" fontId="3" fillId="0" borderId="4" xfId="0" quotePrefix="1" applyNumberFormat="1" applyFont="1" applyBorder="1"/>
    <xf numFmtId="49" fontId="3" fillId="4" borderId="2" xfId="0" applyNumberFormat="1" applyFont="1" applyFill="1" applyBorder="1"/>
    <xf numFmtId="4" fontId="4" fillId="4" borderId="5" xfId="0" applyNumberFormat="1" applyFont="1" applyFill="1" applyBorder="1"/>
    <xf numFmtId="9" fontId="3" fillId="5" borderId="4" xfId="0" quotePrefix="1" applyNumberFormat="1" applyFont="1" applyFill="1" applyBorder="1"/>
    <xf numFmtId="4" fontId="4" fillId="5" borderId="2" xfId="0" applyNumberFormat="1" applyFont="1" applyFill="1" applyBorder="1"/>
    <xf numFmtId="49" fontId="0" fillId="0" borderId="0" xfId="0" applyNumberFormat="1"/>
    <xf numFmtId="0" fontId="2" fillId="2" borderId="0" xfId="0" applyFont="1" applyFill="1"/>
    <xf numFmtId="4" fontId="2" fillId="2" borderId="0" xfId="0" applyNumberFormat="1" applyFont="1" applyFill="1"/>
    <xf numFmtId="49" fontId="4" fillId="4" borderId="1" xfId="0" applyNumberFormat="1" applyFont="1" applyFill="1" applyBorder="1"/>
    <xf numFmtId="10" fontId="3" fillId="0" borderId="4" xfId="0" quotePrefix="1" applyNumberFormat="1" applyFont="1" applyBorder="1"/>
    <xf numFmtId="4" fontId="4" fillId="4" borderId="1" xfId="0" applyNumberFormat="1" applyFont="1" applyFill="1" applyBorder="1"/>
    <xf numFmtId="0" fontId="2" fillId="2" borderId="0" xfId="0" applyFont="1" applyFill="1" applyAlignment="1">
      <alignment horizontal="left" vertical="top"/>
    </xf>
    <xf numFmtId="49" fontId="4" fillId="4" borderId="8" xfId="0" applyNumberFormat="1" applyFont="1" applyFill="1" applyBorder="1"/>
    <xf numFmtId="3" fontId="3" fillId="0" borderId="3" xfId="0" applyNumberFormat="1" applyFont="1" applyBorder="1"/>
    <xf numFmtId="4" fontId="3" fillId="5" borderId="3" xfId="0" applyNumberFormat="1" applyFont="1" applyFill="1" applyBorder="1"/>
    <xf numFmtId="0" fontId="2" fillId="2" borderId="1" xfId="0" applyFont="1" applyFill="1" applyBorder="1" applyAlignment="1">
      <alignment horizontal="center" vertical="top"/>
    </xf>
    <xf numFmtId="0" fontId="2" fillId="2" borderId="7" xfId="0" applyFont="1" applyFill="1" applyBorder="1" applyAlignment="1">
      <alignment horizontal="center" vertical="top"/>
    </xf>
    <xf numFmtId="49" fontId="4" fillId="4" borderId="1" xfId="0" applyNumberFormat="1" applyFont="1" applyFill="1" applyBorder="1" applyAlignment="1">
      <alignment horizontal="left" wrapText="1"/>
    </xf>
    <xf numFmtId="49" fontId="4" fillId="4" borderId="6" xfId="0" applyNumberFormat="1" applyFont="1" applyFill="1" applyBorder="1" applyAlignment="1">
      <alignment horizontal="left" wrapText="1"/>
    </xf>
    <xf numFmtId="49" fontId="4" fillId="4" borderId="7" xfId="0" applyNumberFormat="1" applyFont="1" applyFill="1" applyBorder="1" applyAlignment="1">
      <alignment horizontal="left" wrapText="1"/>
    </xf>
    <xf numFmtId="49" fontId="4" fillId="4" borderId="1" xfId="0" applyNumberFormat="1" applyFont="1" applyFill="1" applyBorder="1" applyAlignment="1">
      <alignment horizontal="left"/>
    </xf>
    <xf numFmtId="49" fontId="4" fillId="4" borderId="6" xfId="0" applyNumberFormat="1" applyFont="1" applyFill="1" applyBorder="1" applyAlignment="1">
      <alignment horizontal="left"/>
    </xf>
    <xf numFmtId="49" fontId="4" fillId="4" borderId="7" xfId="0" applyNumberFormat="1" applyFont="1" applyFill="1" applyBorder="1" applyAlignment="1">
      <alignment horizontal="left"/>
    </xf>
    <xf numFmtId="49" fontId="2" fillId="4" borderId="1" xfId="0" applyNumberFormat="1" applyFont="1" applyFill="1" applyBorder="1" applyAlignment="1">
      <alignment horizontal="left"/>
    </xf>
    <xf numFmtId="49" fontId="2" fillId="4" borderId="6" xfId="0" applyNumberFormat="1" applyFont="1" applyFill="1" applyBorder="1" applyAlignment="1">
      <alignment horizontal="left"/>
    </xf>
    <xf numFmtId="49" fontId="2" fillId="4" borderId="7" xfId="0" applyNumberFormat="1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121921</xdr:colOff>
      <xdr:row>0</xdr:row>
      <xdr:rowOff>60960</xdr:rowOff>
    </xdr:from>
    <xdr:to>
      <xdr:col>8</xdr:col>
      <xdr:colOff>1234441</xdr:colOff>
      <xdr:row>3</xdr:row>
      <xdr:rowOff>132531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9F57BF5A-8ED5-8C00-CDA8-DA403812B36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496801" y="60960"/>
          <a:ext cx="1112520" cy="64307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843515-2B54-4B4E-A8C2-5FF92E5D40AB}">
  <dimension ref="A1:I16"/>
  <sheetViews>
    <sheetView tabSelected="1" workbookViewId="0">
      <selection activeCell="F16" sqref="F16"/>
    </sheetView>
  </sheetViews>
  <sheetFormatPr baseColWidth="10" defaultColWidth="11.44140625" defaultRowHeight="14.4" x14ac:dyDescent="0.3"/>
  <cols>
    <col min="1" max="1" width="28.33203125" customWidth="1"/>
    <col min="2" max="2" width="12.109375" bestFit="1" customWidth="1"/>
    <col min="3" max="3" width="33.33203125" customWidth="1"/>
    <col min="4" max="4" width="18.6640625" customWidth="1"/>
    <col min="5" max="5" width="27.6640625" style="3" customWidth="1"/>
    <col min="6" max="6" width="18" style="3" bestFit="1" customWidth="1"/>
    <col min="7" max="7" width="22.5546875" style="4" customWidth="1"/>
    <col min="8" max="8" width="19.6640625" bestFit="1" customWidth="1"/>
    <col min="9" max="9" width="18.6640625" style="3" customWidth="1"/>
    <col min="10" max="10" width="13.88671875" bestFit="1" customWidth="1"/>
    <col min="11" max="11" width="15.109375" bestFit="1" customWidth="1"/>
  </cols>
  <sheetData>
    <row r="1" spans="1:9" ht="15" thickBot="1" x14ac:dyDescent="0.35">
      <c r="D1" s="25" t="s">
        <v>0</v>
      </c>
      <c r="H1" s="25" t="s">
        <v>1</v>
      </c>
    </row>
    <row r="2" spans="1:9" ht="15" thickBot="1" x14ac:dyDescent="0.35">
      <c r="A2" s="26" t="s">
        <v>2</v>
      </c>
      <c r="B2" s="27">
        <v>1</v>
      </c>
    </row>
    <row r="3" spans="1:9" ht="15" customHeight="1" thickBot="1" x14ac:dyDescent="0.35">
      <c r="A3" s="31" t="s">
        <v>3</v>
      </c>
      <c r="B3" s="32"/>
      <c r="C3" s="33"/>
      <c r="D3" s="28">
        <f>SUM(G:G)</f>
        <v>481383</v>
      </c>
      <c r="E3" s="31" t="s">
        <v>4</v>
      </c>
      <c r="F3" s="32"/>
      <c r="G3" s="33"/>
      <c r="H3" s="28">
        <f>SUM(I:I)</f>
        <v>0</v>
      </c>
    </row>
    <row r="4" spans="1:9" ht="15" customHeight="1" thickBot="1" x14ac:dyDescent="0.35">
      <c r="A4" s="22" t="s">
        <v>5</v>
      </c>
      <c r="B4" s="23">
        <v>0.06</v>
      </c>
      <c r="C4" s="15" t="s">
        <v>6</v>
      </c>
      <c r="D4" s="12">
        <f>ROUND($D$3*B4,2)</f>
        <v>28882.98</v>
      </c>
      <c r="E4" s="24" t="s">
        <v>7</v>
      </c>
      <c r="F4" s="1"/>
      <c r="G4" s="15" t="s">
        <v>6</v>
      </c>
      <c r="H4" s="12">
        <f>ROUND($H$3*F4,2)</f>
        <v>0</v>
      </c>
    </row>
    <row r="5" spans="1:9" ht="15" thickBot="1" x14ac:dyDescent="0.35">
      <c r="A5" s="22" t="s">
        <v>8</v>
      </c>
      <c r="B5" s="23">
        <v>0.09</v>
      </c>
      <c r="C5" s="15" t="s">
        <v>9</v>
      </c>
      <c r="D5" s="12">
        <f>ROUND($D$3*B5,2)</f>
        <v>43324.47</v>
      </c>
      <c r="E5" s="24" t="s">
        <v>10</v>
      </c>
      <c r="F5" s="1"/>
      <c r="G5" s="15" t="s">
        <v>9</v>
      </c>
      <c r="H5" s="12">
        <f>ROUND($H$3*F5,2)</f>
        <v>0</v>
      </c>
    </row>
    <row r="6" spans="1:9" ht="15" thickBot="1" x14ac:dyDescent="0.35">
      <c r="A6" s="34" t="s">
        <v>11</v>
      </c>
      <c r="B6" s="35"/>
      <c r="C6" s="36"/>
      <c r="D6" s="12">
        <f>SUM(D3,D4,D5)</f>
        <v>553590.44999999995</v>
      </c>
      <c r="E6" s="34" t="s">
        <v>12</v>
      </c>
      <c r="F6" s="35"/>
      <c r="G6" s="36"/>
      <c r="H6" s="12">
        <f>SUM(H3,H4,H5)</f>
        <v>0</v>
      </c>
    </row>
    <row r="7" spans="1:9" ht="15" thickBot="1" x14ac:dyDescent="0.35">
      <c r="A7" s="13" t="s">
        <v>13</v>
      </c>
      <c r="B7" s="14">
        <v>0.21</v>
      </c>
      <c r="C7" s="15" t="s">
        <v>14</v>
      </c>
      <c r="D7" s="12">
        <f>ROUND($D$6*B7,2)</f>
        <v>116253.99</v>
      </c>
      <c r="E7" s="16" t="s">
        <v>13</v>
      </c>
      <c r="F7" s="17">
        <f>B7</f>
        <v>0.21</v>
      </c>
      <c r="G7" s="15" t="s">
        <v>14</v>
      </c>
      <c r="H7" s="12">
        <f>ROUND($H$6*F7,2)</f>
        <v>0</v>
      </c>
    </row>
    <row r="8" spans="1:9" ht="15" thickBot="1" x14ac:dyDescent="0.35">
      <c r="A8" s="37" t="s">
        <v>15</v>
      </c>
      <c r="B8" s="38"/>
      <c r="C8" s="39"/>
      <c r="D8" s="18">
        <f>SUM(D6:D7)</f>
        <v>669844.43999999994</v>
      </c>
      <c r="E8" s="37" t="s">
        <v>16</v>
      </c>
      <c r="F8" s="38"/>
      <c r="G8" s="39"/>
      <c r="H8" s="18">
        <f>SUM(H6:H7)</f>
        <v>0</v>
      </c>
    </row>
    <row r="9" spans="1:9" ht="15" thickBot="1" x14ac:dyDescent="0.35"/>
    <row r="10" spans="1:9" ht="15" thickBot="1" x14ac:dyDescent="0.35">
      <c r="A10" s="19"/>
      <c r="F10" s="29" t="s">
        <v>17</v>
      </c>
      <c r="G10" s="30"/>
      <c r="H10" s="29" t="s">
        <v>18</v>
      </c>
      <c r="I10" s="30"/>
    </row>
    <row r="11" spans="1:9" x14ac:dyDescent="0.3">
      <c r="A11" s="20" t="s">
        <v>19</v>
      </c>
      <c r="B11" s="20" t="s">
        <v>20</v>
      </c>
      <c r="C11" s="20" t="s">
        <v>21</v>
      </c>
      <c r="D11" s="20" t="s">
        <v>22</v>
      </c>
      <c r="E11" s="21" t="s">
        <v>23</v>
      </c>
      <c r="F11" s="21" t="s">
        <v>24</v>
      </c>
      <c r="G11" s="20" t="s">
        <v>25</v>
      </c>
      <c r="H11" s="20" t="s">
        <v>26</v>
      </c>
      <c r="I11" s="20" t="s">
        <v>27</v>
      </c>
    </row>
    <row r="12" spans="1:9" s="5" customFormat="1" x14ac:dyDescent="0.3">
      <c r="A12" s="7" t="s">
        <v>28</v>
      </c>
      <c r="B12" s="7" t="s">
        <v>29</v>
      </c>
      <c r="C12" s="7" t="s">
        <v>30</v>
      </c>
      <c r="D12" s="7"/>
      <c r="E12" s="9"/>
      <c r="F12" s="9"/>
      <c r="G12" s="11"/>
      <c r="H12" s="2"/>
      <c r="I12" s="6"/>
    </row>
    <row r="13" spans="1:9" s="5" customFormat="1" x14ac:dyDescent="0.3">
      <c r="A13" s="7" t="s">
        <v>31</v>
      </c>
      <c r="B13" s="7" t="s">
        <v>32</v>
      </c>
      <c r="C13" s="7" t="s">
        <v>33</v>
      </c>
      <c r="D13" s="7"/>
      <c r="E13" s="9"/>
      <c r="F13" s="9"/>
      <c r="G13" s="11"/>
      <c r="H13" s="2"/>
      <c r="I13" s="6"/>
    </row>
    <row r="14" spans="1:9" s="5" customFormat="1" x14ac:dyDescent="0.3">
      <c r="A14" s="7"/>
      <c r="B14" s="7" t="s">
        <v>34</v>
      </c>
      <c r="C14" s="7" t="s">
        <v>35</v>
      </c>
      <c r="D14" s="8" t="s">
        <v>36</v>
      </c>
      <c r="E14" s="9">
        <v>1350</v>
      </c>
      <c r="F14" s="9">
        <v>356.58</v>
      </c>
      <c r="G14" s="10">
        <f>ROUND(E14*F14,2)</f>
        <v>481383</v>
      </c>
      <c r="H14" s="2"/>
      <c r="I14" s="6">
        <f>ROUND(E14*H14,2)</f>
        <v>0</v>
      </c>
    </row>
    <row r="16" spans="1:9" x14ac:dyDescent="0.3">
      <c r="F16" s="3" t="s">
        <v>37</v>
      </c>
    </row>
  </sheetData>
  <sheetProtection sheet="1" objects="1" scenarios="1"/>
  <mergeCells count="8">
    <mergeCell ref="F10:G10"/>
    <mergeCell ref="H10:I10"/>
    <mergeCell ref="A3:C3"/>
    <mergeCell ref="A6:C6"/>
    <mergeCell ref="A8:C8"/>
    <mergeCell ref="E3:G3"/>
    <mergeCell ref="E6:G6"/>
    <mergeCell ref="E8:G8"/>
  </mergeCells>
  <phoneticPr fontId="1" type="noConversion"/>
  <pageMargins left="0.7" right="0.7" top="0.75" bottom="0.75" header="0.3" footer="0.3"/>
  <pageSetup paperSize="9" orientation="portrait" r:id="rId1"/>
  <ignoredErrors>
    <ignoredError sqref="A12:A14" numberStoredAsText="1"/>
    <ignoredError sqref="G14 I14" unlockedFormula="1"/>
  </ignoredError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0D41E44498D2D442B719DBB4EB65601A" ma:contentTypeVersion="3" ma:contentTypeDescription="Crear nuevo documento." ma:contentTypeScope="" ma:versionID="5c2181f4eb8bd5c1567fc6c4b289a3fc">
  <xsd:schema xmlns:xsd="http://www.w3.org/2001/XMLSchema" xmlns:xs="http://www.w3.org/2001/XMLSchema" xmlns:p="http://schemas.microsoft.com/office/2006/metadata/properties" xmlns:ns2="c267183c-d7e5-44d0-9a28-6883cf5fe4d7" xmlns:ns3="c4a6cc1e-42bf-475f-8c44-5294e8a84573" xmlns:ns4="985fcaeb-a59c-490f-b3ec-ac6018dc2167" targetNamespace="http://schemas.microsoft.com/office/2006/metadata/properties" ma:root="true" ma:fieldsID="1eeb4799482a74e63dd048a9b55d51cd" ns2:_="" ns3:_="" ns4:_="">
    <xsd:import namespace="c267183c-d7e5-44d0-9a28-6883cf5fe4d7"/>
    <xsd:import namespace="c4a6cc1e-42bf-475f-8c44-5294e8a84573"/>
    <xsd:import namespace="985fcaeb-a59c-490f-b3ec-ac6018dc2167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SharedWithUsers" minOccurs="0"/>
                <xsd:element ref="ns2:SharedWithDetails" minOccurs="0"/>
                <xsd:element ref="ns4:Estado_x0020_del_x0020_servicio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267183c-d7e5-44d0-9a28-6883cf5fe4d7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Valor de Id. de documento" ma:description="El valor del identificador de documento asignado a este elemento." ma:internalName="_dlc_DocId" ma:readOnly="true">
      <xsd:simpleType>
        <xsd:restriction base="dms:Text"/>
      </xsd:simpleType>
    </xsd:element>
    <xsd:element name="_dlc_DocIdUrl" ma:index="9" nillable="true" ma:displayName="Id. de documento" ma:description="Vínculo permanente a este documento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SharedWithDetails" ma:index="12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4a6cc1e-42bf-475f-8c44-5294e8a84573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85fcaeb-a59c-490f-b3ec-ac6018dc2167" elementFormDefault="qualified">
    <xsd:import namespace="http://schemas.microsoft.com/office/2006/documentManagement/types"/>
    <xsd:import namespace="http://schemas.microsoft.com/office/infopath/2007/PartnerControls"/>
    <xsd:element name="Estado_x0020_del_x0020_servicio" ma:index="13" nillable="true" ma:displayName="Estado del servicio" ma:format="Dropdown" ma:internalName="Estado_x0020_del_x0020_servicio">
      <xsd:simpleType>
        <xsd:restriction base="dms:Choice">
          <xsd:enumeration value="En curso"/>
          <xsd:enumeration value="Finalizado"/>
          <xsd:enumeration value="Manto licencia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c267183c-d7e5-44d0-9a28-6883cf5fe4d7">ZEZVXQHEZRP4-1708764853-15279</_dlc_DocId>
    <_dlc_DocIdUrl xmlns="c267183c-d7e5-44d0-9a28-6883cf5fe4d7">
      <Url>https://espacios.metromadrid.es/sda/Proyectos/_layouts/15/DocIdRedir.aspx?ID=ZEZVXQHEZRP4-1708764853-15279</Url>
      <Description>ZEZVXQHEZRP4-1708764853-15279</Description>
    </_dlc_DocIdUrl>
    <SharedWithUsers xmlns="c4a6cc1e-42bf-475f-8c44-5294e8a84573">
      <UserInfo>
        <DisplayName>Carbajo Calvo, Roberto</DisplayName>
        <AccountId>1786</AccountId>
        <AccountType/>
      </UserInfo>
      <UserInfo>
        <DisplayName>Sánchez Fernández, Esteban</DisplayName>
        <AccountId>56</AccountId>
        <AccountType/>
      </UserInfo>
      <UserInfo>
        <DisplayName>Gómez Cañero, Rubén</DisplayName>
        <AccountId>104</AccountId>
        <AccountType/>
      </UserInfo>
    </SharedWithUsers>
    <Estado_x0020_del_x0020_servicio xmlns="985fcaeb-a59c-490f-b3ec-ac6018dc2167" xsi:nil="true"/>
  </documentManagement>
</p:properties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C4507D43-8568-49EC-9ED1-91675FF6299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267183c-d7e5-44d0-9a28-6883cf5fe4d7"/>
    <ds:schemaRef ds:uri="c4a6cc1e-42bf-475f-8c44-5294e8a84573"/>
    <ds:schemaRef ds:uri="985fcaeb-a59c-490f-b3ec-ac6018dc216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F44FB17-1FF8-4B15-B694-1685D58BA2C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A8A7E84-EC2F-48E3-A1FB-3554E872B42B}">
  <ds:schemaRefs>
    <ds:schemaRef ds:uri="http://purl.org/dc/terms/"/>
    <ds:schemaRef ds:uri="985fcaeb-a59c-490f-b3ec-ac6018dc2167"/>
    <ds:schemaRef ds:uri="c267183c-d7e5-44d0-9a28-6883cf5fe4d7"/>
    <ds:schemaRef ds:uri="http://purl.org/dc/elements/1.1/"/>
    <ds:schemaRef ds:uri="http://schemas.microsoft.com/office/2006/documentManagement/types"/>
    <ds:schemaRef ds:uri="http://schemas.microsoft.com/office/infopath/2007/PartnerControls"/>
    <ds:schemaRef ds:uri="http://www.w3.org/XML/1998/namespace"/>
    <ds:schemaRef ds:uri="http://schemas.microsoft.com/office/2006/metadata/properties"/>
    <ds:schemaRef ds:uri="http://schemas.openxmlformats.org/package/2006/metadata/core-properties"/>
    <ds:schemaRef ds:uri="c4a6cc1e-42bf-475f-8c44-5294e8a84573"/>
    <ds:schemaRef ds:uri="http://purl.org/dc/dcmitype/"/>
  </ds:schemaRefs>
</ds:datastoreItem>
</file>

<file path=customXml/itemProps4.xml><?xml version="1.0" encoding="utf-8"?>
<ds:datastoreItem xmlns:ds="http://schemas.openxmlformats.org/officeDocument/2006/customXml" ds:itemID="{D53EAAA9-5CA9-4A6F-A756-75BBCFB1C1AC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CERTO</vt:lpstr>
    </vt:vector>
  </TitlesOfParts>
  <Manager/>
  <Company>Metro de Madrid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cp:keywords/>
  <dc:description/>
  <cp:revision/>
  <dcterms:created xsi:type="dcterms:W3CDTF">2023-06-09T08:33:37Z</dcterms:created>
  <dcterms:modified xsi:type="dcterms:W3CDTF">2024-07-09T07:33:28Z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0x0101000D41E44498D2D442B719DBB4EB65601A</vt:lpwstr>
  </property>
  <property fmtid="{D5CDD505-2E9C-101B-9397-08002B2CF9AE}" pid="3" name="_dlc_DocIdItemGuid">
    <vt:lpwstr>5622c87f-36ed-4277-a1c9-43d89554465d</vt:lpwstr>
  </property>
  <property fmtid="{D5CDD505-2E9C-101B-9397-08002B2CF9AE}" pid="4" name="TaxKeyword">
    <vt:lpwstr/>
  </property>
</Properties>
</file>