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filterPrivacy="1" defaultThemeVersion="166925"/>
  <xr:revisionPtr revIDLastSave="0" documentId="8_{FBE06E83-7C64-4B35-8FE4-5FF2DFF3D8F6}" xr6:coauthVersionLast="47" xr6:coauthVersionMax="47" xr10:uidLastSave="{00000000-0000-0000-0000-000000000000}"/>
  <bookViews>
    <workbookView xWindow="-120" yWindow="-120" windowWidth="29040" windowHeight="15840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6" i="1" l="1"/>
  <c r="G16" i="1"/>
  <c r="I14" i="1"/>
  <c r="G14" i="1"/>
  <c r="F7" i="1"/>
  <c r="H3" i="1" l="1"/>
  <c r="H5" i="1" s="1"/>
  <c r="D3" i="1"/>
  <c r="D4" i="1" s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<sst xmlns="http://schemas.openxmlformats.org/spreadsheetml/2006/main" count="50" uniqueCount="42">
  <si>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</si>
  <si>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</si>
  <si>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</si>
  <si>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</si>
  <si>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</si>
  <si>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</si>
  <si>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</si>
  <si>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</si>
  <si>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</si>
  <si>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</si>
  <si>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</si>
  <si>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</si>
  <si>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</si>
  <si>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</si>
  <si>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</si>
  <si>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</si>
  <si>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</si>
  <si>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</si>
  <si>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</si>
  <si>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</si>
  <si>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</si>
  <si>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</si>
  <si>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</si>
  <si>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</si>
  <si>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</si>
  <si>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</si>
  <si>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</si>
  <si>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</si>
  <si>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</si>
  <si>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</si>
  <si>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1.2</t>
  </si>
  <si>
    <t>Campos a rellenar por Metro</t>
  </si>
  <si>
    <t>Campos a rellenar por el ofertante</t>
  </si>
  <si>
    <t>Campos calculados</t>
  </si>
  <si>
    <t>T1</t>
  </si>
  <si>
    <t>MANTENIMIENTO INTEGRAL DE SISTEMAS DE DETECCIÓN DE FUGAS DE LÍQUIDOS UBICADOS EN RECINTOS DE METRO: CPD CTI FERIA DE MADRID Y CPD GLOBAL CANILLEJAS</t>
  </si>
  <si>
    <t>P1</t>
  </si>
  <si>
    <t>Mantenimiento Integral de Sistema de Detección de Fugas de Líquidos de CPD de CTI Feria de Madrid</t>
  </si>
  <si>
    <t>Unidad</t>
  </si>
  <si>
    <t>ud</t>
  </si>
  <si>
    <t>P2</t>
  </si>
  <si>
    <t>Mantenimiento Integral de Sistema de Detección de Fugas de Líquidos de CPD Global Canillejas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</si>
</sst>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.0000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3" fillId="0" borderId="0" xfId="0" applyFont="1"/>
    <xf numFmtId="4" fontId="3" fillId="3" borderId="0" xfId="0" applyNumberFormat="1" applyFont="1" applyFill="1" applyProtection="1">
      <protection locked="0"/>
    </xf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4" fillId="4" borderId="8" xfId="0" applyNumberFormat="1" applyFont="1" applyFill="1" applyBorder="1"/>
    <xf numFmtId="3" fontId="3" fillId="0" borderId="3" xfId="0" applyNumberFormat="1" applyFont="1" applyBorder="1"/>
    <xf numFmtId="4" fontId="3" fillId="5" borderId="3" xfId="0" applyNumberFormat="1" applyFont="1" applyFill="1" applyBorder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" fontId="4" fillId="4" borderId="1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49" fontId="3" fillId="0" borderId="0" xfId="0" applyNumberFormat="1" applyFont="1"/>
    <xf numFmtId="49" fontId="4" fillId="0" borderId="0" xfId="0" applyNumberFormat="1" applyFont="1"/>
    <xf numFmtId="4" fontId="3" fillId="0" borderId="0" xfId="0" applyNumberFormat="1" applyFont="1"/>
    <xf numFmtId="4" fontId="0" fillId="4" borderId="0" xfId="0" applyNumberFormat="1" applyFill="1"/>
    <xf numFmtId="4" fontId="3" fillId="3" borderId="0" xfId="0" applyNumberFormat="1" applyFont="1" applyFill="1"/>
    <xf numFmtId="4" fontId="3" fillId="4" borderId="0" xfId="0" applyNumberFormat="1" applyFont="1" applyFill="1"/>
    <xf numFmtId="49" fontId="3" fillId="0" borderId="0" xfId="0" quotePrefix="1" applyNumberFormat="1" applyFont="1"/>
    <xf numFmtId="1" fontId="3" fillId="0" borderId="0" xfId="0" applyNumberFormat="1" applyFont="1"/>
    <xf numFmtId="10" fontId="3" fillId="3" borderId="4" xfId="0" quotePrefix="1" applyNumberFormat="1" applyFont="1" applyFill="1" applyBorder="1"/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1" defaultTableStyle="TableStyleMedium2" defaultPivotStyle="PivotStyleLight16">
    <tableStyle name="Invisible" pivot="0" table="0" count="0" xr9:uid="{B6862295-9066-48E7-B910-B7704FE44842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16"/>
  <sheetViews>
    <sheetView tabSelected="1" workbookViewId="0">
      <selection activeCell="F19" sqref="F19"/>
    </sheetView>
  </sheetViews>
  <sheetFormatPr baseColWidth="10" defaultColWidth="11.42578125" defaultRowHeight="15" x14ac:dyDescent="0.25"/>
  <cols>
    <col min="1" max="1" width="28.28515625" customWidth="1"/>
    <col min="2" max="2" width="12.140625" bestFit="1" customWidth="1"/>
    <col min="3" max="3" width="33.28515625" customWidth="1"/>
    <col min="4" max="4" width="18.7109375" customWidth="1"/>
    <col min="5" max="5" width="27.7109375" style="4" customWidth="1"/>
    <col min="6" max="6" width="18" style="4" bestFit="1" customWidth="1"/>
    <col min="7" max="7" width="22.5703125" style="5" customWidth="1"/>
    <col min="8" max="8" width="19.7109375" bestFit="1" customWidth="1"/>
    <col min="9" max="9" width="18.7109375" style="4" customWidth="1"/>
    <col min="10" max="10" width="13.85546875" bestFit="1" customWidth="1"/>
    <col min="11" max="11" width="15.140625" bestFit="1" customWidth="1"/>
  </cols>
  <sheetData>
    <row r="1" spans="1:9" ht="15.75" thickBot="1" x14ac:dyDescent="0.3">
      <c r="D1" s="3" t="s">
        <v>0</v>
      </c>
      <c r="H1" s="3" t="s">
        <v>1</v>
      </c>
    </row>
    <row r="2" spans="1:9" ht="15.75" thickBot="1" x14ac:dyDescent="0.3">
      <c r="A2" s="6" t="s">
        <v>2</v>
      </c>
      <c r="B2" s="7">
        <v>1</v>
      </c>
    </row>
    <row r="3" spans="1:9" ht="15" customHeight="1" thickBot="1" x14ac:dyDescent="0.3">
      <c r="A3" s="33" t="s">
        <v>3</v>
      </c>
      <c r="B3" s="34"/>
      <c r="C3" s="35"/>
      <c r="D3" s="8">
        <f>SUM(G:G)</f>
        <v>21000</v>
      </c>
      <c r="E3" s="33" t="s">
        <v>4</v>
      </c>
      <c r="F3" s="34"/>
      <c r="G3" s="35"/>
      <c r="H3" s="8">
        <f>SUM(I:I)</f>
        <v>0</v>
      </c>
    </row>
    <row r="4" spans="1:9" ht="15" customHeight="1" thickBot="1" x14ac:dyDescent="0.3">
      <c r="A4" s="9" t="s">
        <v>5</v>
      </c>
      <c r="B4" s="10">
        <v>0</v>
      </c>
      <c r="C4" s="11" t="s">
        <v>6</v>
      </c>
      <c r="D4" s="12">
        <f>ROUND($D$3*B4,2)</f>
        <v>0</v>
      </c>
      <c r="E4" s="13" t="s">
        <v>7</v>
      </c>
      <c r="F4" s="30">
        <v>0</v>
      </c>
      <c r="G4" s="11" t="s">
        <v>6</v>
      </c>
      <c r="H4" s="12">
        <f>ROUND($H$3*F4,2)</f>
        <v>0</v>
      </c>
    </row>
    <row r="5" spans="1:9" ht="15.75" thickBot="1" x14ac:dyDescent="0.3">
      <c r="A5" s="9" t="s">
        <v>8</v>
      </c>
      <c r="B5" s="10">
        <v>0</v>
      </c>
      <c r="C5" s="11" t="s">
        <v>9</v>
      </c>
      <c r="D5" s="12">
        <f>ROUND($D$3*B5,2)</f>
        <v>0</v>
      </c>
      <c r="E5" s="13" t="s">
        <v>10</v>
      </c>
      <c r="F5" s="30">
        <v>0</v>
      </c>
      <c r="G5" s="11" t="s">
        <v>9</v>
      </c>
      <c r="H5" s="12">
        <f>ROUND($H$3*F5,2)</f>
        <v>0</v>
      </c>
    </row>
    <row r="6" spans="1:9" ht="15.75" thickBot="1" x14ac:dyDescent="0.3">
      <c r="A6" s="36" t="s">
        <v>11</v>
      </c>
      <c r="B6" s="37"/>
      <c r="C6" s="38"/>
      <c r="D6" s="12">
        <f>SUM(D3,D4,D5)</f>
        <v>21000</v>
      </c>
      <c r="E6" s="36" t="s">
        <v>12</v>
      </c>
      <c r="F6" s="37"/>
      <c r="G6" s="38"/>
      <c r="H6" s="12">
        <f>SUM(H3,H4,H5)</f>
        <v>0</v>
      </c>
    </row>
    <row r="7" spans="1:9" ht="15.75" thickBot="1" x14ac:dyDescent="0.3">
      <c r="A7" s="14" t="s">
        <v>13</v>
      </c>
      <c r="B7" s="15">
        <v>0.21</v>
      </c>
      <c r="C7" s="11" t="s">
        <v>14</v>
      </c>
      <c r="D7" s="12">
        <f>ROUND($D$6*B7,2)</f>
        <v>4410</v>
      </c>
      <c r="E7" s="16" t="s">
        <v>13</v>
      </c>
      <c r="F7" s="17">
        <f>B7</f>
        <v>0.21</v>
      </c>
      <c r="G7" s="11" t="s">
        <v>14</v>
      </c>
      <c r="H7" s="12">
        <f>ROUND($H$6*F7,2)</f>
        <v>0</v>
      </c>
    </row>
    <row r="8" spans="1:9" ht="15.75" thickBot="1" x14ac:dyDescent="0.3">
      <c r="A8" s="39" t="s">
        <v>15</v>
      </c>
      <c r="B8" s="40"/>
      <c r="C8" s="41"/>
      <c r="D8" s="18">
        <f>SUM(D6:D7)</f>
        <v>25410</v>
      </c>
      <c r="E8" s="39" t="s">
        <v>16</v>
      </c>
      <c r="F8" s="40"/>
      <c r="G8" s="41"/>
      <c r="H8" s="18">
        <f>SUM(H6:H7)</f>
        <v>0</v>
      </c>
    </row>
    <row r="9" spans="1:9" ht="15.75" thickBot="1" x14ac:dyDescent="0.3"/>
    <row r="10" spans="1:9" ht="15.75" thickBot="1" x14ac:dyDescent="0.3">
      <c r="A10" s="19"/>
      <c r="F10" s="31" t="s">
        <v>17</v>
      </c>
      <c r="G10" s="32"/>
      <c r="H10" s="31" t="s">
        <v>18</v>
      </c>
      <c r="I10" s="32"/>
    </row>
    <row r="11" spans="1:9" x14ac:dyDescent="0.25">
      <c r="A11" s="20" t="s">
        <v>19</v>
      </c>
      <c r="B11" s="20" t="s">
        <v>20</v>
      </c>
      <c r="C11" s="20" t="s">
        <v>21</v>
      </c>
      <c r="D11" s="20" t="s">
        <v>22</v>
      </c>
      <c r="E11" s="21" t="s">
        <v>23</v>
      </c>
      <c r="F11" s="21" t="s">
        <v>24</v>
      </c>
      <c r="G11" s="20" t="s">
        <v>25</v>
      </c>
      <c r="H11" s="20" t="s">
        <v>26</v>
      </c>
      <c r="I11" s="20" t="s">
        <v>27</v>
      </c>
    </row>
    <row r="12" spans="1:9" x14ac:dyDescent="0.25">
      <c r="A12" s="22" t="s">
        <v>28</v>
      </c>
      <c r="B12" s="23" t="s">
        <v>34</v>
      </c>
      <c r="C12" s="22" t="s">
        <v>35</v>
      </c>
      <c r="D12" s="22"/>
      <c r="E12" s="24"/>
      <c r="F12" s="24"/>
      <c r="G12" s="25"/>
      <c r="H12" s="26"/>
      <c r="I12" s="27"/>
    </row>
    <row r="13" spans="1:9" x14ac:dyDescent="0.25">
      <c r="A13" s="22" t="s">
        <v>29</v>
      </c>
      <c r="B13" s="23" t="s">
        <v>36</v>
      </c>
      <c r="C13" s="28" t="s">
        <v>37</v>
      </c>
      <c r="D13" s="22"/>
      <c r="E13" s="24"/>
      <c r="F13" s="24"/>
      <c r="G13" s="25"/>
      <c r="H13" s="26"/>
      <c r="I13" s="27"/>
    </row>
    <row r="14" spans="1:9" x14ac:dyDescent="0.25">
      <c r="A14" s="22"/>
      <c r="B14" s="22" t="s">
        <v>36</v>
      </c>
      <c r="C14" s="22" t="s">
        <v>38</v>
      </c>
      <c r="D14" s="29" t="s">
        <v>39</v>
      </c>
      <c r="E14" s="24">
        <v>4</v>
      </c>
      <c r="F14" s="24">
        <v>1312.5</v>
      </c>
      <c r="G14" s="25">
        <f>ROUND(E14*F14,2)</f>
        <v>5250</v>
      </c>
      <c r="H14" s="2"/>
      <c r="I14" s="27">
        <f t="shared" ref="I14" si="0">ROUND(E14*H14,2)</f>
        <v>0</v>
      </c>
    </row>
    <row r="15" spans="1:9" x14ac:dyDescent="0.25">
      <c r="A15" s="22" t="s">
        <v>30</v>
      </c>
      <c r="B15" s="23" t="s">
        <v>40</v>
      </c>
      <c r="C15" s="28" t="s">
        <v>41</v>
      </c>
      <c r="D15" s="29"/>
      <c r="E15" s="24"/>
      <c r="G15" s="25"/>
      <c r="H15" s="26"/>
      <c r="I15" s="27"/>
    </row>
    <row r="16" spans="1:9" x14ac:dyDescent="0.25">
      <c r="A16" s="22"/>
      <c r="B16" s="22" t="s">
        <v>40</v>
      </c>
      <c r="C16" s="22" t="s">
        <v>38</v>
      </c>
      <c r="D16" s="29" t="s">
        <v>39</v>
      </c>
      <c r="E16" s="24">
        <v>4</v>
      </c>
      <c r="F16" s="24">
        <v>3937.5</v>
      </c>
      <c r="G16" s="25">
        <f>ROUND(E16*F16,2)</f>
        <v>15750</v>
      </c>
      <c r="H16" s="2"/>
      <c r="I16" s="27">
        <f>ROUND(E16*H16,2)</f>
        <v>0</v>
      </c>
    </row>
  </sheetData>
  <sheetProtection algorithmName="SHA-512" hashValue="lOPI1UKcvYEcP6Wn0YvVGH99IaCtRNV/ZBSRZN7Q/Z5SOcYfKFONSXt5bsfxnjYo69tH1e7xQkk0oZSj5TDxew==" saltValue="MiWf/c2TqcjkjTga9uf0LA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B20" sqref="B20"/>
    </sheetView>
  </sheetViews>
  <sheetFormatPr baseColWidth="10" defaultColWidth="11.42578125" defaultRowHeight="15" x14ac:dyDescent="0.25"/>
  <cols>
    <col min="2" max="2" width="67.7109375" customWidth="1"/>
  </cols>
  <sheetData>
    <row r="1" spans="2:2" ht="15.75" thickBot="1" x14ac:dyDescent="0.3">
      <c r="B1" s="1" t="s">
        <v>31</v>
      </c>
    </row>
    <row r="2" spans="2:2" ht="15.75" thickBot="1" x14ac:dyDescent="0.3">
      <c r="B2" s="1" t="s">
        <v>32</v>
      </c>
    </row>
    <row r="3" spans="2:2" ht="15.75" thickBot="1" x14ac:dyDescent="0.3">
      <c r="B3" s="1" t="s">
        <v>33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2024-08-22T10:49:57Z</dcterms:created>
  <dcterms:modified xsi:type="dcterms:W3CDTF">2024-08-26T11:46:39Z</dcterms:modified>
  <cp:category/>
  <cp:contentStatus/>
</cp:coreProperties>
</file>