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3 EEMM\LOTE 1 (Prosperidad)\"/>
    </mc:Choice>
  </mc:AlternateContent>
  <xr:revisionPtr revIDLastSave="0" documentId="13_ncr:1_{77203D97-B666-400B-AFB0-1B0CAEB60207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CERTO!$D$1:$G$350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8" i="1"/>
  <c r="I19" i="1"/>
  <c r="I20" i="1"/>
  <c r="I21" i="1"/>
  <c r="I23" i="1"/>
  <c r="I24" i="1"/>
  <c r="I25" i="1"/>
  <c r="I26" i="1"/>
  <c r="I27" i="1"/>
  <c r="I28" i="1"/>
  <c r="I29" i="1"/>
  <c r="I30" i="1"/>
  <c r="I32" i="1"/>
  <c r="I33" i="1"/>
  <c r="I35" i="1"/>
  <c r="I36" i="1"/>
  <c r="I38" i="1"/>
  <c r="I40" i="1"/>
  <c r="I41" i="1"/>
  <c r="I42" i="1"/>
  <c r="I43" i="1"/>
  <c r="I46" i="1"/>
  <c r="I47" i="1"/>
  <c r="I49" i="1"/>
  <c r="I50" i="1"/>
  <c r="I51" i="1"/>
  <c r="I53" i="1"/>
  <c r="I54" i="1"/>
  <c r="I55" i="1"/>
  <c r="I58" i="1"/>
  <c r="I60" i="1"/>
  <c r="I61" i="1"/>
  <c r="I62" i="1"/>
  <c r="I63" i="1"/>
  <c r="I64" i="1"/>
  <c r="I65" i="1"/>
  <c r="I66" i="1"/>
  <c r="I67" i="1"/>
  <c r="I68" i="1"/>
  <c r="I69" i="1"/>
  <c r="I71" i="1"/>
  <c r="I73" i="1"/>
  <c r="I76" i="1"/>
  <c r="I77" i="1"/>
  <c r="I78" i="1"/>
  <c r="I79" i="1"/>
  <c r="I80" i="1"/>
  <c r="I81" i="1"/>
  <c r="I82" i="1"/>
  <c r="I83" i="1"/>
  <c r="I84" i="1"/>
  <c r="I85" i="1"/>
  <c r="I87" i="1"/>
  <c r="I88" i="1"/>
  <c r="I89" i="1"/>
  <c r="I90" i="1"/>
  <c r="I91" i="1"/>
  <c r="I92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9" i="1"/>
  <c r="I120" i="1"/>
  <c r="I121" i="1"/>
  <c r="I122" i="1"/>
  <c r="I123" i="1"/>
  <c r="I124" i="1"/>
  <c r="I130" i="1"/>
  <c r="I131" i="1"/>
  <c r="I133" i="1"/>
  <c r="I135" i="1"/>
  <c r="I136" i="1"/>
  <c r="I139" i="1"/>
  <c r="I140" i="1"/>
  <c r="I142" i="1"/>
  <c r="I145" i="1"/>
  <c r="I146" i="1"/>
  <c r="I147" i="1"/>
  <c r="I148" i="1"/>
  <c r="I149" i="1"/>
  <c r="I150" i="1"/>
  <c r="I151" i="1"/>
  <c r="I153" i="1"/>
  <c r="I154" i="1"/>
  <c r="I155" i="1"/>
  <c r="I157" i="1"/>
  <c r="I158" i="1"/>
  <c r="I159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9" i="1"/>
  <c r="I180" i="1"/>
  <c r="I181" i="1"/>
  <c r="I182" i="1"/>
  <c r="I183" i="1"/>
  <c r="I184" i="1"/>
  <c r="I186" i="1"/>
  <c r="I187" i="1"/>
  <c r="I188" i="1"/>
  <c r="I189" i="1"/>
  <c r="I190" i="1"/>
  <c r="I191" i="1"/>
  <c r="I192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10" i="1"/>
  <c r="I212" i="1"/>
  <c r="I213" i="1"/>
  <c r="I214" i="1"/>
  <c r="I215" i="1"/>
  <c r="I217" i="1"/>
  <c r="I220" i="1"/>
  <c r="I221" i="1"/>
  <c r="I222" i="1"/>
  <c r="I223" i="1"/>
  <c r="I224" i="1"/>
  <c r="I225" i="1"/>
  <c r="I226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2" i="1"/>
  <c r="I243" i="1"/>
  <c r="I244" i="1"/>
  <c r="I245" i="1"/>
  <c r="I246" i="1"/>
  <c r="I247" i="1"/>
  <c r="I248" i="1"/>
  <c r="I249" i="1"/>
  <c r="I251" i="1"/>
  <c r="I252" i="1"/>
  <c r="I253" i="1"/>
  <c r="I254" i="1"/>
  <c r="I255" i="1"/>
  <c r="I256" i="1"/>
  <c r="I258" i="1"/>
  <c r="I259" i="1"/>
  <c r="I260" i="1"/>
  <c r="I261" i="1"/>
  <c r="I262" i="1"/>
  <c r="I263" i="1"/>
  <c r="I266" i="1"/>
  <c r="I267" i="1"/>
  <c r="I268" i="1"/>
  <c r="I269" i="1"/>
  <c r="I270" i="1"/>
  <c r="I272" i="1"/>
  <c r="I273" i="1"/>
  <c r="I274" i="1"/>
  <c r="I275" i="1"/>
  <c r="I276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5" i="1"/>
  <c r="I296" i="1"/>
  <c r="I297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4" i="1"/>
  <c r="I315" i="1"/>
  <c r="I316" i="1"/>
  <c r="I317" i="1"/>
  <c r="I318" i="1"/>
  <c r="I319" i="1"/>
  <c r="I320" i="1"/>
  <c r="I321" i="1"/>
  <c r="I322" i="1"/>
  <c r="I324" i="1"/>
  <c r="I325" i="1"/>
  <c r="I326" i="1"/>
  <c r="I327" i="1"/>
  <c r="I328" i="1"/>
  <c r="I329" i="1"/>
  <c r="I330" i="1"/>
  <c r="I333" i="1"/>
  <c r="I334" i="1"/>
  <c r="I335" i="1"/>
  <c r="I336" i="1"/>
  <c r="I338" i="1"/>
  <c r="I339" i="1"/>
  <c r="I340" i="1"/>
  <c r="I341" i="1"/>
  <c r="I342" i="1"/>
  <c r="I343" i="1"/>
  <c r="I344" i="1"/>
  <c r="I345" i="1"/>
  <c r="I346" i="1"/>
  <c r="I347" i="1"/>
  <c r="I348" i="1"/>
  <c r="I350" i="1"/>
  <c r="G14" i="1"/>
  <c r="G15" i="1"/>
  <c r="G18" i="1"/>
  <c r="G19" i="1"/>
  <c r="G20" i="1"/>
  <c r="G21" i="1"/>
  <c r="G23" i="1"/>
  <c r="G24" i="1"/>
  <c r="G25" i="1"/>
  <c r="G26" i="1"/>
  <c r="G27" i="1"/>
  <c r="G28" i="1"/>
  <c r="G29" i="1"/>
  <c r="G30" i="1"/>
  <c r="G32" i="1"/>
  <c r="G33" i="1"/>
  <c r="G35" i="1"/>
  <c r="G36" i="1"/>
  <c r="G38" i="1"/>
  <c r="G40" i="1"/>
  <c r="G41" i="1"/>
  <c r="G42" i="1"/>
  <c r="G43" i="1"/>
  <c r="G46" i="1"/>
  <c r="G47" i="1"/>
  <c r="G49" i="1"/>
  <c r="G50" i="1"/>
  <c r="G51" i="1"/>
  <c r="G53" i="1"/>
  <c r="G54" i="1"/>
  <c r="G55" i="1"/>
  <c r="G58" i="1"/>
  <c r="G60" i="1"/>
  <c r="G61" i="1"/>
  <c r="G62" i="1"/>
  <c r="G63" i="1"/>
  <c r="G64" i="1"/>
  <c r="G65" i="1"/>
  <c r="G66" i="1"/>
  <c r="G67" i="1"/>
  <c r="G68" i="1"/>
  <c r="G69" i="1"/>
  <c r="G71" i="1"/>
  <c r="G73" i="1"/>
  <c r="G76" i="1"/>
  <c r="G77" i="1"/>
  <c r="G78" i="1"/>
  <c r="G79" i="1"/>
  <c r="G80" i="1"/>
  <c r="G81" i="1"/>
  <c r="G82" i="1"/>
  <c r="G83" i="1"/>
  <c r="G84" i="1"/>
  <c r="G85" i="1"/>
  <c r="G87" i="1"/>
  <c r="G88" i="1"/>
  <c r="G89" i="1"/>
  <c r="G90" i="1"/>
  <c r="G91" i="1"/>
  <c r="G92" i="1"/>
  <c r="G94" i="1"/>
  <c r="G95" i="1"/>
  <c r="G96" i="1"/>
  <c r="G97" i="1"/>
  <c r="G98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9" i="1"/>
  <c r="G120" i="1"/>
  <c r="G121" i="1"/>
  <c r="G122" i="1"/>
  <c r="G123" i="1"/>
  <c r="G124" i="1"/>
  <c r="G130" i="1"/>
  <c r="G131" i="1"/>
  <c r="G133" i="1"/>
  <c r="G135" i="1"/>
  <c r="G136" i="1"/>
  <c r="G139" i="1"/>
  <c r="G140" i="1"/>
  <c r="G142" i="1"/>
  <c r="G145" i="1"/>
  <c r="G146" i="1"/>
  <c r="G147" i="1"/>
  <c r="G148" i="1"/>
  <c r="G149" i="1"/>
  <c r="G150" i="1"/>
  <c r="G151" i="1"/>
  <c r="G153" i="1"/>
  <c r="G154" i="1"/>
  <c r="G155" i="1"/>
  <c r="G157" i="1"/>
  <c r="G158" i="1"/>
  <c r="G159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9" i="1"/>
  <c r="G180" i="1"/>
  <c r="G181" i="1"/>
  <c r="G182" i="1"/>
  <c r="G183" i="1"/>
  <c r="G184" i="1"/>
  <c r="G186" i="1"/>
  <c r="G187" i="1"/>
  <c r="G188" i="1"/>
  <c r="G189" i="1"/>
  <c r="G190" i="1"/>
  <c r="G191" i="1"/>
  <c r="G192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10" i="1"/>
  <c r="G212" i="1"/>
  <c r="G213" i="1"/>
  <c r="G214" i="1"/>
  <c r="G215" i="1"/>
  <c r="G217" i="1"/>
  <c r="G220" i="1"/>
  <c r="G221" i="1"/>
  <c r="G222" i="1"/>
  <c r="G223" i="1"/>
  <c r="G224" i="1"/>
  <c r="G225" i="1"/>
  <c r="G226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2" i="1"/>
  <c r="G243" i="1"/>
  <c r="G244" i="1"/>
  <c r="G245" i="1"/>
  <c r="G246" i="1"/>
  <c r="G247" i="1"/>
  <c r="G248" i="1"/>
  <c r="G249" i="1"/>
  <c r="G251" i="1"/>
  <c r="G252" i="1"/>
  <c r="G253" i="1"/>
  <c r="G254" i="1"/>
  <c r="G255" i="1"/>
  <c r="G256" i="1"/>
  <c r="G258" i="1"/>
  <c r="G259" i="1"/>
  <c r="G260" i="1"/>
  <c r="G261" i="1"/>
  <c r="G262" i="1"/>
  <c r="G263" i="1"/>
  <c r="G266" i="1"/>
  <c r="G267" i="1"/>
  <c r="G268" i="1"/>
  <c r="G269" i="1"/>
  <c r="G270" i="1"/>
  <c r="G272" i="1"/>
  <c r="G273" i="1"/>
  <c r="G274" i="1"/>
  <c r="G275" i="1"/>
  <c r="G276" i="1"/>
  <c r="G278" i="1"/>
  <c r="G279" i="1"/>
  <c r="G280" i="1"/>
  <c r="G281" i="1"/>
  <c r="G282" i="1"/>
  <c r="G284" i="1"/>
  <c r="G285" i="1"/>
  <c r="G286" i="1"/>
  <c r="G287" i="1"/>
  <c r="G288" i="1"/>
  <c r="G289" i="1"/>
  <c r="G290" i="1"/>
  <c r="G291" i="1"/>
  <c r="G292" i="1"/>
  <c r="G293" i="1"/>
  <c r="G295" i="1"/>
  <c r="G296" i="1"/>
  <c r="G297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4" i="1"/>
  <c r="G315" i="1"/>
  <c r="G316" i="1"/>
  <c r="G317" i="1"/>
  <c r="G318" i="1"/>
  <c r="G319" i="1"/>
  <c r="G320" i="1"/>
  <c r="G321" i="1"/>
  <c r="G322" i="1"/>
  <c r="G324" i="1"/>
  <c r="G325" i="1"/>
  <c r="G326" i="1"/>
  <c r="G327" i="1"/>
  <c r="G328" i="1"/>
  <c r="G329" i="1"/>
  <c r="G330" i="1"/>
  <c r="G333" i="1"/>
  <c r="G334" i="1"/>
  <c r="G335" i="1"/>
  <c r="G336" i="1"/>
  <c r="G338" i="1"/>
  <c r="G339" i="1"/>
  <c r="G340" i="1"/>
  <c r="G341" i="1"/>
  <c r="G342" i="1"/>
  <c r="G343" i="1"/>
  <c r="G344" i="1"/>
  <c r="G345" i="1"/>
  <c r="G346" i="1"/>
  <c r="G347" i="1"/>
  <c r="G348" i="1"/>
  <c r="G350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<sst xmlns="http://schemas.openxmlformats.org/spreadsheetml/2006/main" count="1052" uniqueCount="761">
  <si>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</si>
  <si>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</si>
  <si>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</si>
  <si>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</si>
  <si>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</si>
  <si>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</si>
  <si>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</si>
  <si>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</si>
  <si>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</si>
  <si>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</si>
  <si>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</si>
  <si>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</si>
  <si>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</si>
  <si>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</si>
  <si>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</si>
  <si>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</si>
  <si>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</si>
  <si>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</si>
  <si>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</si>
  <si>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</si>
  <si>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</si>
  <si>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</si>
  <si>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</si>
  <si>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</si>
  <si>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</si>
  <si>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</si>
  <si>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</si>
  <si>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</si>
  <si>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</si>
  <si>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</si>
  <si>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</si>
  <si>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</si>
  <si>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</si>
  <si>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</si>
  <si>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</si>
  <si>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</si>
  <si>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</si>
  <si>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</si>
  <si>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ALUMBRADO</t>
  </si>
  <si>
    <t>EN0700</t>
  </si>
  <si>
    <t>REPOSICION DE LINEA ELECTRICA SUBTERRANEA PARA  ALUMBRADO</t>
  </si>
  <si>
    <t>EN0720</t>
  </si>
  <si>
    <t>REPOSICION DE PUNTO DE LUZ</t>
  </si>
  <si>
    <t>EN0030</t>
  </si>
  <si>
    <t>BACULO DE 4 M. DE ALTURA DE CHAPA DE ACERO GALV. CON 1 LUMIN.</t>
  </si>
  <si>
    <t>EOB0100</t>
  </si>
  <si>
    <t>MONTAJE DE BÁCULOS, COLUMNAS Y LUMINARIAS DE ALUMBRADO PÚBLICO</t>
  </si>
  <si>
    <t>EN0230</t>
  </si>
  <si>
    <t>EXCAV. Y CONSTR. DE POZO DE REGISTRO HASTA 10 M. 100 CM DIAM.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</si>
  <si>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</si>
  <si>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</si>
  <si>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</si>
  <si>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</si>
  <si>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</si>
  <si>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</si>
  <si>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</si>
  <si>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</si>
  <si>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</si>
  <si>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</si>
  <si>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</si>
  <si>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</si>
  <si>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</si>
  <si>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</si>
  <si>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</si>
  <si>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</si>
  <si>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</si>
  <si>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</si>
  <si>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</si>
  <si>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</si>
  <si>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</si>
  <si>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</si>
  <si>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</si>
  <si>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</si>
  <si>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</si>
  <si>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LOSAS Y MUROS</t>
  </si>
  <si>
    <t>1.4</t>
  </si>
  <si>
    <t>TALADRO S/HORMIGÓN D&gt;100 MM</t>
  </si>
  <si>
    <t>FÁB.LADRILLO PERFORADO 7CM 1P. INTERIOR MORTERO M-5</t>
  </si>
  <si>
    <t>2.1</t>
  </si>
  <si>
    <t>1.5</t>
  </si>
  <si>
    <t>URBANIZACIÓN</t>
  </si>
  <si>
    <t>INSTALACIONES</t>
  </si>
  <si>
    <t>I04ASE40</t>
  </si>
  <si>
    <t>I05DA220</t>
  </si>
  <si>
    <t>I05DA221</t>
  </si>
  <si>
    <t>IO5DA035</t>
  </si>
  <si>
    <t>I05DA240</t>
  </si>
  <si>
    <t>I05DS200</t>
  </si>
  <si>
    <t>I05DS020</t>
  </si>
  <si>
    <t>I05DS050</t>
  </si>
  <si>
    <t>I05DS051</t>
  </si>
  <si>
    <t>I05DS070</t>
  </si>
  <si>
    <t>COMUNICACIONES Y CONTROL</t>
  </si>
  <si>
    <t>I31CBS095NE</t>
  </si>
  <si>
    <t>GESTIÓN MEDIOAMBIENTAL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</si>
  <si>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</si>
  <si>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</si>
  <si>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</si>
  <si>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</si>
  <si>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</si>
  <si>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</si>
  <si>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</si>
  <si>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</si>
  <si>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</si>
  <si>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</si>
  <si>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</si>
  <si>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</si>
  <si>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</si>
  <si>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</si>
  <si>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</si>
  <si>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</si>
  <si>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</si>
  <si>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</si>
  <si>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</si>
  <si>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</si>
  <si>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</si>
  <si>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</si>
  <si>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</si>
  <si>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</si>
  <si>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</si>
  <si>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</si>
  <si>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</si>
  <si>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DESMONTAJES Y DEMOLICIONES</t>
  </si>
  <si>
    <t>BAJANTE DE PVC DE D=50 MM PARA DESAGÜE</t>
  </si>
  <si>
    <t>ALBAÑILERÍA, SOLADOS Y REVESTIMIENTOS</t>
  </si>
  <si>
    <t>SEÑALÉTICA INTERIOR</t>
  </si>
  <si>
    <t>DIRECTORIOS Y CARTELES INFORMATIVOS</t>
  </si>
  <si>
    <t>SUMINISTRO DE LAMAS</t>
  </si>
  <si>
    <t>SIN LAMINADO DE PROTECCIÓN</t>
  </si>
  <si>
    <t>SÑ-INT.02.01.01.01</t>
  </si>
  <si>
    <t>SÑ-INT.02.01.01.02</t>
  </si>
  <si>
    <t>VINILOS ADHESIVOS Y PVC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</si>
  <si>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</si>
  <si>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</si>
  <si>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</si>
  <si>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</si>
  <si>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</si>
  <si>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</si>
  <si>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</si>
  <si>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</si>
  <si>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</si>
  <si>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</si>
  <si>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</si>
  <si>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</si>
  <si>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SÑ-OBR.02.11</t>
  </si>
  <si>
    <t>MONTAJE DE SEÑALÉTICA AUXILIAR</t>
  </si>
  <si>
    <t>2.2</t>
  </si>
  <si>
    <t>2.3</t>
  </si>
  <si>
    <t>VARIOS</t>
  </si>
  <si>
    <t>I31BDA098XNE</t>
  </si>
  <si>
    <t>I31CBF005NE</t>
  </si>
  <si>
    <t>I31CBF006NE</t>
  </si>
  <si>
    <t>2.4</t>
  </si>
  <si>
    <t>2.4.1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</si>
  <si>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</si>
  <si>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</si>
  <si>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</si>
  <si>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</si>
  <si>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</si>
  <si>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</si>
  <si>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</si>
  <si>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</si>
  <si>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</si>
  <si>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INSTALACIÓN DE CABLE DESNUDO DE TOMA DE TIERRA</t>
  </si>
  <si>
    <t>INTEGRACIÓN EN SISTEMA COMMIT</t>
  </si>
  <si>
    <t>ADAPTACIÓN DEL OBJETO DE COMUNICACIÓN OPC UA DE LA UNIDADES REMOTA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</si>
  <si>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</si>
  <si>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</si>
  <si>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</si>
  <si>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</si>
  <si>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</si>
  <si>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DESMONTAJE DE PANEL DE CHAPA VITRIFICADA EN ZONA DE OBRAS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</si>
  <si>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</si>
  <si>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</si>
  <si>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</si>
  <si>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</si>
  <si>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</si>
  <si>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</si>
  <si>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</si>
  <si>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</si>
  <si>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0 - 70 MM</t>
  </si>
  <si>
    <t>LAMA ESTRATIFICADA DE 71 - 140 MM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</si>
  <si>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</si>
  <si>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</si>
  <si>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</si>
  <si>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</si>
  <si>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</si>
  <si>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</si>
  <si>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</si>
  <si>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</si>
  <si>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REFORMA CGBT PARA INSTALACIÓN TEMPORAL</t>
  </si>
  <si>
    <t>CABLE CU. DE 3 G 2,5 MM². RZ1-K (AS)-0.6/1 KV.</t>
  </si>
  <si>
    <t>CABLE CU. DE 3 G 6 MM². RZ1-K (AS)-0.6/1 KV.</t>
  </si>
  <si>
    <t>CABLE CU. DE 5 G 10 MM². RZ1-K (AS)-0.6/1 KV.</t>
  </si>
  <si>
    <t>CABLE CU. DE 5 G 16 MM². RZ1-K (AS)-0.6/1 KV.</t>
  </si>
  <si>
    <t>LUMINARIA DE EMERGENCIA LED 500 LM, 1H, NP, AUTOTEST</t>
  </si>
  <si>
    <t>PANTALLA ESTANCA LED PARA ILUMINACIÓN TEMPORAL DE OBRA 1200 MM &gt; 2500 LUMENES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</si>
  <si>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</si>
  <si>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</si>
  <si>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</si>
  <si>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1.2.3</t>
  </si>
  <si>
    <t>2.4.2</t>
  </si>
  <si>
    <t>2.4.3</t>
  </si>
  <si>
    <t>2.4.4</t>
  </si>
  <si>
    <t>TP01</t>
  </si>
  <si>
    <t>TP02</t>
  </si>
  <si>
    <t>EL0200</t>
  </si>
  <si>
    <t>E02SA010</t>
  </si>
  <si>
    <t>EN0010</t>
  </si>
  <si>
    <t>mU13KA080</t>
  </si>
  <si>
    <t>U01EEC205</t>
  </si>
  <si>
    <t>CERRAM01</t>
  </si>
  <si>
    <t>ED1210D</t>
  </si>
  <si>
    <t>EL1090D</t>
  </si>
  <si>
    <t>TYP-E04AB020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</si>
  <si>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</si>
  <si>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</si>
  <si>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</si>
  <si>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</si>
  <si>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</si>
  <si>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</si>
  <si>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</si>
  <si>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</si>
  <si>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E05HVAAPFEE072</t>
  </si>
  <si>
    <t>ED0990D</t>
  </si>
  <si>
    <t>ED01CFD</t>
  </si>
  <si>
    <t>ED0930D</t>
  </si>
  <si>
    <t>ED0650D</t>
  </si>
  <si>
    <t>NED007D</t>
  </si>
  <si>
    <t>EL0290D</t>
  </si>
  <si>
    <t>ER0040D</t>
  </si>
  <si>
    <t>EL0810</t>
  </si>
  <si>
    <t>ES0270D</t>
  </si>
  <si>
    <t>ER0080</t>
  </si>
  <si>
    <t>ES0250D</t>
  </si>
  <si>
    <t>EI0187D</t>
  </si>
  <si>
    <t>EI0060D</t>
  </si>
  <si>
    <t>EI0020D</t>
  </si>
  <si>
    <t>NEI001D</t>
  </si>
  <si>
    <t>ES0170D</t>
  </si>
  <si>
    <t>EAF0030D</t>
  </si>
  <si>
    <t>EVG0050D</t>
  </si>
  <si>
    <t>EP0120D</t>
  </si>
  <si>
    <t>EP0350D</t>
  </si>
  <si>
    <t>EP0200D</t>
  </si>
  <si>
    <t>EGA0160D</t>
  </si>
  <si>
    <t>EGA0165D</t>
  </si>
  <si>
    <t>NEVB0100D</t>
  </si>
  <si>
    <t>NEVB0140D</t>
  </si>
  <si>
    <t>EVB0130D</t>
  </si>
  <si>
    <t>EVB0230D</t>
  </si>
  <si>
    <t>NEA001D</t>
  </si>
  <si>
    <t>NEA003D</t>
  </si>
  <si>
    <t>NEHA002D</t>
  </si>
  <si>
    <t>EHI0100D</t>
  </si>
  <si>
    <t>EK0260D</t>
  </si>
  <si>
    <t>SÑ-OBR.02.01</t>
  </si>
  <si>
    <t>EZ0080</t>
  </si>
  <si>
    <t>I05DA030</t>
  </si>
  <si>
    <t>I05INT_Det100</t>
  </si>
  <si>
    <t>I05INT_1_VESDA</t>
  </si>
  <si>
    <t>DOCFINOBRA_2</t>
  </si>
  <si>
    <t>I31BDA098X41</t>
  </si>
  <si>
    <t>I31VD2</t>
  </si>
  <si>
    <t>I31CBG002</t>
  </si>
  <si>
    <t>I31DBX0030X</t>
  </si>
  <si>
    <t>I31DBX003X</t>
  </si>
  <si>
    <t>I31SOP01</t>
  </si>
  <si>
    <t>I31LUM01</t>
  </si>
  <si>
    <t>I31CON10</t>
  </si>
  <si>
    <t>131ILE009</t>
  </si>
  <si>
    <t>I310766</t>
  </si>
  <si>
    <t>I31CBG004</t>
  </si>
  <si>
    <t>I31VM009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</si>
  <si>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</si>
  <si>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</si>
  <si>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</si>
  <si>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</si>
  <si>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</si>
  <si>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</si>
  <si>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</si>
  <si>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</si>
  <si>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</si>
  <si>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</si>
  <si>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</si>
  <si>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</si>
  <si>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EQLEC10</t>
  </si>
  <si>
    <t>EQLEC10_noc</t>
  </si>
  <si>
    <t>EY0200V</t>
  </si>
  <si>
    <t>EY0220V</t>
  </si>
  <si>
    <t>EY0240V</t>
  </si>
  <si>
    <t>EY0250V</t>
  </si>
  <si>
    <t>EY0270V</t>
  </si>
  <si>
    <t>0801.001</t>
  </si>
  <si>
    <t>0801.002</t>
  </si>
  <si>
    <t>0801.003</t>
  </si>
  <si>
    <t>E0706</t>
  </si>
  <si>
    <t>PR0005</t>
  </si>
  <si>
    <t>PR0006</t>
  </si>
  <si>
    <t>E01DTC030D</t>
  </si>
  <si>
    <t>m21U09AV010</t>
  </si>
  <si>
    <t>TYP-01.014</t>
  </si>
  <si>
    <t>E01LCND</t>
  </si>
  <si>
    <t>ER0120-roND</t>
  </si>
  <si>
    <t>NEC200ND</t>
  </si>
  <si>
    <t>EHI0140ND</t>
  </si>
  <si>
    <t>E07TXD</t>
  </si>
  <si>
    <t>INSEQ01PV</t>
  </si>
  <si>
    <t>mU14N150</t>
  </si>
  <si>
    <t>COMPROBACIÓN TOPOGRÁFICA</t>
  </si>
  <si>
    <t>LEVANTAMIENTO TOPOGRAFICO PREVIO</t>
  </si>
  <si>
    <t>DESVÍO DE SERVICIOS EXISTENTES</t>
  </si>
  <si>
    <t>DEMOLICION DE ACERA</t>
  </si>
  <si>
    <t>AYUNTAMIENTO MADRID SANEAMIENTO</t>
  </si>
  <si>
    <t>RELLENO/APISONADO SUELO SELECCIONADO A CIELO ABIERTO MECÁNICO C/APORTE DE PRÉSTAMO</t>
  </si>
  <si>
    <t>ARQUETA PARA CRUCE DE CALZADA 0,60X0,60</t>
  </si>
  <si>
    <t>CAN. SUBTERRÁNEA, ACERA EXISTENTE, A MANO</t>
  </si>
  <si>
    <t>CATA PARA LOCALIZACIÓN DE SERVICIOS EXISTENTES</t>
  </si>
  <si>
    <t>OCUPACIONES TEMPORALES</t>
  </si>
  <si>
    <t>CERRAMIENTO PROVISIONAL DE OBRA PARA EXTERIOR DE CHAPA OPACA</t>
  </si>
  <si>
    <t>CERRAMIENTO PROVISIONAL DE OBRA PARA INTERIOR DE PLACAS DE CARTÓN-YESO PINTADO EN AZUL</t>
  </si>
  <si>
    <t>LEVANTES, DEMOLICIONES Y APERTURAS DE HUECOS</t>
  </si>
  <si>
    <t>PICADO CONTROLADO HORMIGÓN C/MARTILLO PERFORADOR RESERVANDO ARMADURA EXISTENTE. INC/TRANSPORTE &gt;20KM Y CARGA MANUAL</t>
  </si>
  <si>
    <t>ESTRUCTURA</t>
  </si>
  <si>
    <t>ACERO CORRUGADO B 500 S/SD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</si>
  <si>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</si>
  <si>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</si>
  <si>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</si>
  <si>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</si>
  <si>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</si>
  <si>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</si>
  <si>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</si>
  <si>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</si>
  <si>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MARCO PERIMETRAL DE HORMIGÓN ARMADO ENTRONQUES HA-30/B/20/XC3 O XC4 ENCOF/MADERA</t>
  </si>
  <si>
    <t>DESMONTAJE DE CANALON DE RESINAS DE POLIESTER</t>
  </si>
  <si>
    <t>DESMONTAJE DE CANALETA DE CABLES Y TAPA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</si>
  <si>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</si>
  <si>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</si>
  <si>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</si>
  <si>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</si>
  <si>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</si>
  <si>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ARQUETA DE SANEAMIENTO 60X60X100</t>
  </si>
  <si>
    <t>TAPA ESTANCA PARA ARQUETA REGISTRABLE  DE 40X40 / 60X60 CM</t>
  </si>
  <si>
    <t>IMPERMEABILIZACIÓN, AISLAMIENTOS Y FALSOS TECHOS</t>
  </si>
  <si>
    <t>ENFOSCADO MAESTREADO HIDRÓFUGO M-10 VERTICAL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</si>
  <si>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</si>
  <si>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</si>
  <si>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</si>
  <si>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</si>
  <si>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</si>
  <si>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PANEL VITRIFICADO RECTO TIPO SANDWICH.</t>
  </si>
  <si>
    <t>PIEZAS ESPECIALES DE PANEL VITRIFICADO RECTO O CURVO</t>
  </si>
  <si>
    <t>PIEZA ESPECIAL RINCÓN O ESQUINA DE PANEL VITRIFICADO</t>
  </si>
  <si>
    <t>AYUDA DE ALBAÑILERÍA A LA INSTALACIÓN DE P.C.I.</t>
  </si>
  <si>
    <t>CHAPA DE ACERO INOXIDABLE EN REMATES</t>
  </si>
  <si>
    <t>SEÑALÉTICA</t>
  </si>
  <si>
    <t>MONTAJES Y SUSTITUCIONES</t>
  </si>
  <si>
    <t>COLOCACIÓN DE VINILOS EN TEMPLETES</t>
  </si>
  <si>
    <t>SUMINISTRO DE SEÑALÉTICA AUXILIAR EN VINILO 940 MM DE ANCHO Y HASTA 500 MM DE ALTO</t>
  </si>
  <si>
    <t>BOMBA SUMERGIBLE Y MANGUERA DE EXPULSION</t>
  </si>
  <si>
    <t>TUBO FLEXIBLE CORRUGADO PARA PASO DE CABLES</t>
  </si>
  <si>
    <t>INSTALACIONES ELECTROMECÁNICAS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</si>
  <si>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</si>
  <si>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</si>
  <si>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</si>
  <si>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</si>
  <si>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MÓDULO TRANSPONDER ANALÓGICO 4Z/2S</t>
  </si>
  <si>
    <t>MÓDULO TRANSPONDER ANALÓGICO 1E/1S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</si>
  <si>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</si>
  <si>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</si>
  <si>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</si>
  <si>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</si>
  <si>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</si>
  <si>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CONFIGURACIÓN E INTEGRACIÓN DE NUEVO DETECTOR VESDA</t>
  </si>
  <si>
    <t>DOCUMENTACIÓN FINAL</t>
  </si>
  <si>
    <t>DOCUMENTACIÓN FINAL DE OBRA Y REGISTRO DE LAS INSTALACIONES.</t>
  </si>
  <si>
    <t>INSTALACIONES ELÉCTRICAS Y ALUMBRADO</t>
  </si>
  <si>
    <t>INSTALACION TEMPORAL OBRA</t>
  </si>
  <si>
    <t>CUADRO ELÉCTRICO PARA INSTALACIÓN TEMPORAL</t>
  </si>
  <si>
    <t>MODIFICACIÓN DEL PROGRAMA ESTÁNDAR Y PUESTA EN SERVICIO PARA ARMARIO DE CONTROL B.T.</t>
  </si>
  <si>
    <t>INTEGRACIÓN DE MODIFICACIONES EN CGBT EN COMMIT</t>
  </si>
  <si>
    <t>CABLEADO Y CANALIZACIONES</t>
  </si>
  <si>
    <t>LEGALIZACIONES Y DFO</t>
  </si>
  <si>
    <t>LEGALIZACIÓN Y TRAMITACIÓN PARA PUESTA EN SERVICIO DE LA INSTALACIÓN TEMPORAL DE OBRA (&lt;50 KW)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</si>
  <si>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</si>
  <si>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</si>
  <si>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</si>
  <si>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</si>
  <si>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</si>
  <si>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</si>
  <si>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</si>
  <si>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</si>
  <si>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</si>
  <si>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</si>
  <si>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</si>
  <si>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</si>
  <si>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</si>
  <si>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</si>
  <si>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</si>
  <si>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</si>
  <si>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</si>
  <si>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</si>
  <si>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</si>
  <si>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</si>
  <si>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TUBERÍA PVC DOBLE PARED SN8 Ø315 MM</t>
  </si>
  <si>
    <t>SUMINISTRO Y COLOCACIÓN DE TUBERÍA DE PVC D=200 MM. PARA SANEAMIENTO</t>
  </si>
  <si>
    <t>SUMINISTRO Y COLOCACIÓN DE BANDEJA REJIBAND DE 200 MM</t>
  </si>
  <si>
    <t>ENCUENTRO RECTO DE CAÑÓN PERPENDICULAR CON VESTÍBULO O ANDÉN, EN ACERO INOX</t>
  </si>
  <si>
    <t>PROTECCIÓN CONTRA INCENDIOS (PCI)</t>
  </si>
  <si>
    <t>PRO. DE ARBOLADO CON TABLONES DE MADERA.</t>
  </si>
  <si>
    <t>EPROPA</t>
  </si>
  <si>
    <t>EPROPATO</t>
  </si>
  <si>
    <t>EPROPASE</t>
  </si>
  <si>
    <t>EPROPASESA</t>
  </si>
  <si>
    <t>m21U06CL040</t>
  </si>
  <si>
    <t>LOSA GRANÍTICA 60X40X4CM COLOCACIÓN MANUAL</t>
  </si>
  <si>
    <t>EPROPASEAL</t>
  </si>
  <si>
    <t>EPROPASEVA</t>
  </si>
  <si>
    <t>SAF01EPRO</t>
  </si>
  <si>
    <t>DESVIO SERVICIOS NO LOCALIZADOS EN FASE DE PROYECTO EN PROSPERIDAD</t>
  </si>
  <si>
    <t>EPROPAOC</t>
  </si>
  <si>
    <t>EPROPAED</t>
  </si>
  <si>
    <t>IA01EPRO</t>
  </si>
  <si>
    <t>INVENTARIO DE EDIFICACIONES EN PROSPERIDAD</t>
  </si>
  <si>
    <t>EPROPAUR</t>
  </si>
  <si>
    <t>U15A0305B</t>
  </si>
  <si>
    <t>DESMONTAJE Y MONTAJE DE APARCAMIENTO 5 BICICLETAS TUBO ACERO</t>
  </si>
  <si>
    <t>EPROOC</t>
  </si>
  <si>
    <t>EPROOCEX</t>
  </si>
  <si>
    <t>EPROOCTE</t>
  </si>
  <si>
    <t>ACONDICIONAMIENTO DEL TERRENO</t>
  </si>
  <si>
    <t>AZA020</t>
  </si>
  <si>
    <t>EXCAVACIÓN POR BATACHES, PARA RECALCE DE CIMIENTOS.</t>
  </si>
  <si>
    <t>CZZ010</t>
  </si>
  <si>
    <t>RECALCE DE CIMENTACIÓN MEDIANTE LA AMPLIACIÓN LATERAL DE LA CIMENTACIÓN EXISTENTE, CONSERVANDO SU CANTO.</t>
  </si>
  <si>
    <t>CZO010</t>
  </si>
  <si>
    <t>ANCLAJE DE BARRA CORRUGADA DE ACERO, PARA CONEXIÓN ENTRE CIMIENTOS, EN RECALCE DE CIMENTACIÓN.</t>
  </si>
  <si>
    <t>EPROOCDE</t>
  </si>
  <si>
    <t>EPROOCES</t>
  </si>
  <si>
    <t>EPROOCESPI</t>
  </si>
  <si>
    <t>MICROPILOTES</t>
  </si>
  <si>
    <t>E04PM06030</t>
  </si>
  <si>
    <t>MICROPILOTE TUBO ACERO D= 300 MM</t>
  </si>
  <si>
    <t>EPROOCESLM</t>
  </si>
  <si>
    <t>E04FMD020A</t>
  </si>
  <si>
    <t>ENCOFRADO TABLERO AGLOMERADO MUROS 2 CARAS</t>
  </si>
  <si>
    <t>EPROOCESEN</t>
  </si>
  <si>
    <t>ENTRONQUE</t>
  </si>
  <si>
    <t>EPROOCESVA</t>
  </si>
  <si>
    <t>CALCESTREPRO</t>
  </si>
  <si>
    <t>CÁLCULOS ESTRUCTURALES POSIBLES DURANTE LA EJECUCIÓN DE LAS OBRAS EN PROSPERIDAD</t>
  </si>
  <si>
    <t>3</t>
  </si>
  <si>
    <t>EPROAQ</t>
  </si>
  <si>
    <t>3.1</t>
  </si>
  <si>
    <t>EPROAQDE</t>
  </si>
  <si>
    <t>DESMONTAJE IMPERMEABILIZACIÓN DE PLACAS DE POLIÉSTER EN CAÑONES</t>
  </si>
  <si>
    <t>DESMONTAJE DE TIRA CONTINUA DE SEÑALIZACIÓN FOTOLUMINISCENTE</t>
  </si>
  <si>
    <t>EL0100D</t>
  </si>
  <si>
    <t>APERTURA ROZAS MURO HORMIGÓN C/MARTILLO</t>
  </si>
  <si>
    <t>ED0830D</t>
  </si>
  <si>
    <t>DESMONTAJE DE PUERTA CANCELA METÁLICA DE BOCA DE ACCESO</t>
  </si>
  <si>
    <t>PADCMEPRO</t>
  </si>
  <si>
    <t>AYUDA AL DESMONTAJE DE PUERTA CANCELA METÁLICA DE BOCA DE ACCESO EN PROSPERIDAD</t>
  </si>
  <si>
    <t>3.2</t>
  </si>
  <si>
    <t>EPROAQSA</t>
  </si>
  <si>
    <t>TUBERÍA ENTERRADA DE PVC LISO DE SANEAMIENTO DE 125 MM DE DIAM</t>
  </si>
  <si>
    <t>3.3</t>
  </si>
  <si>
    <t>EPROAQFT</t>
  </si>
  <si>
    <t xml:space="preserve"> LÁMINA DE POLIETILENO EXPANDIDO, CLASIFICADO A FUEGO B-S1-D0</t>
  </si>
  <si>
    <t>IMPERMEABILIZACIÓN CON LAMA FV Y RESINAS DE POLIESTER EN CAÑONES</t>
  </si>
  <si>
    <t>CANALÓN EN "U" 125X52 EN RESINAS DE POLIÉSTER Y FV</t>
  </si>
  <si>
    <t>ÁNGULO 25X25X2,5 MM. DE RESINAS DE POLIÉSTER Y FV</t>
  </si>
  <si>
    <t>3.4</t>
  </si>
  <si>
    <t>EPROAQRE</t>
  </si>
  <si>
    <t>E08A060D</t>
  </si>
  <si>
    <t>SOL.GRANITO GRIS ESP=3CM ABUJARDADO/FLAMEADO</t>
  </si>
  <si>
    <t>EVA0050D</t>
  </si>
  <si>
    <t>CHAPADO GRANITO GRIS NACIONAL ABUJARDADO 3 CM</t>
  </si>
  <si>
    <t>EVB0180D</t>
  </si>
  <si>
    <t>REPOSICIÓN DE PANELES VITRIFICADOS S/MATERIAL</t>
  </si>
  <si>
    <t>MONTAJE DE SEÑALIZACIÓN FOTOLUMINISCENTE EN PARAMENTOS VERTICALES</t>
  </si>
  <si>
    <t>TAPA CANALETA VITRIFICADA DE 2M X 240 MM</t>
  </si>
  <si>
    <t>AYUDA DE ALBAÑILERÍA A LA INSTALACIÓN ELÉCTRICA</t>
  </si>
  <si>
    <t>3.5</t>
  </si>
  <si>
    <t>EPROAQME</t>
  </si>
  <si>
    <t>CERRAJERÍA, CARPINTERÍA METÁLICA Y TEMPLETE</t>
  </si>
  <si>
    <t>ESTRUCTURA DE CUELGUE DE LUMINARIA TUBO 60X100 MM</t>
  </si>
  <si>
    <t>E05AAL005</t>
  </si>
  <si>
    <t>ACERO LAMINADO S275 JR EN ESTRUCTURAS ESPACIALES</t>
  </si>
  <si>
    <t>07.136-RDEPRO</t>
  </si>
  <si>
    <t>PABELLÓN EXTERIOR PARA ESCALERA MECÁNICA DE 2,75 X 9,85 M. DE DIMEN.</t>
  </si>
  <si>
    <t>EM0430</t>
  </si>
  <si>
    <t>PUERTA CANCELA ENROLLABLE DE ALUMINIO</t>
  </si>
  <si>
    <t>3.6</t>
  </si>
  <si>
    <t>EPROAQSÑ</t>
  </si>
  <si>
    <t>3.6.1</t>
  </si>
  <si>
    <t>EPROSÑ-INT</t>
  </si>
  <si>
    <t>3.6.1.1</t>
  </si>
  <si>
    <t>EPROSÑ-INT.02</t>
  </si>
  <si>
    <t>3.6.1.1.1</t>
  </si>
  <si>
    <t>EPROSÑ-INT.02.01</t>
  </si>
  <si>
    <t>3.6.1.1.1.1</t>
  </si>
  <si>
    <t>EPROSÑ-INT.02.01.01</t>
  </si>
  <si>
    <t>3.6.1.1.2</t>
  </si>
  <si>
    <t>EPROSÑ-INT.02.02</t>
  </si>
  <si>
    <t>SÑ-INT.02.14</t>
  </si>
  <si>
    <t>SUSTITUCIÓN DE LAMAS EN VARIOS CARTELES EN UNA MISMA ESTACIÓN (DE 1 A 5 CARTELES)</t>
  </si>
  <si>
    <t>3.6.1.2</t>
  </si>
  <si>
    <t>EPROSÑ-INT.04</t>
  </si>
  <si>
    <t>SÑ-INT.04.08</t>
  </si>
  <si>
    <t>SUMINISTRO DE VINILO DE NORMAS DE USO DE ESCALERAS MECÁNICAS</t>
  </si>
  <si>
    <t>SÑ-INT.04.22VEM</t>
  </si>
  <si>
    <t>COLOCACIÓN DE VINILO DE NORMAS DE ESCALERA MECÁNICA</t>
  </si>
  <si>
    <t>3.6.2</t>
  </si>
  <si>
    <t>EPROSÑ-EXT</t>
  </si>
  <si>
    <t>3.6.2.1</t>
  </si>
  <si>
    <t>EPROSÑ-EXT.02</t>
  </si>
  <si>
    <t>ROMBOS IDENTIFICATIVOS</t>
  </si>
  <si>
    <t>SÑ-EXT.02.03</t>
  </si>
  <si>
    <t>SUMINISTRO DE ROMBO DE TEMPLETE (VINILO)</t>
  </si>
  <si>
    <t>SÑ-EXT.02.07</t>
  </si>
  <si>
    <t>3.6.2.2</t>
  </si>
  <si>
    <t>EPROSÑ-EXT.04</t>
  </si>
  <si>
    <t>LAMINADO DE VIDRIOS</t>
  </si>
  <si>
    <t>SÑ-EXT.04.01</t>
  </si>
  <si>
    <t>LAMINADO DE PROTECCIÓN ANTIVANDÁLICA</t>
  </si>
  <si>
    <t>3.6.3</t>
  </si>
  <si>
    <t>EPROSÑ-OBR</t>
  </si>
  <si>
    <t>3.6.3.1</t>
  </si>
  <si>
    <t>EPROSÑ-OBR.01</t>
  </si>
  <si>
    <t>3.6.3.2</t>
  </si>
  <si>
    <t>EPROSÑ-OBR.02</t>
  </si>
  <si>
    <t>3.7</t>
  </si>
  <si>
    <t>EPROAQVA</t>
  </si>
  <si>
    <t>4</t>
  </si>
  <si>
    <t>EPROIN</t>
  </si>
  <si>
    <t>4.1</t>
  </si>
  <si>
    <t>EPROINEM</t>
  </si>
  <si>
    <t>I03EI041</t>
  </si>
  <si>
    <t>ESCALERA MECÁNICA INTERIOR 4,10 M DESNIVEL.</t>
  </si>
  <si>
    <t>IE3EC003</t>
  </si>
  <si>
    <t>IE3EC002</t>
  </si>
  <si>
    <t>I04E03</t>
  </si>
  <si>
    <t>IMPLEMENTACIÓN AL MONTAJE DE EE MM EN ESTACIÓN EN SERVICIO</t>
  </si>
  <si>
    <t>I04E04</t>
  </si>
  <si>
    <t>OBRA CIVIL AUXILAR A LA INSTALACIÓN DE ESCALERAS MECANICAS</t>
  </si>
  <si>
    <t>I04EC001</t>
  </si>
  <si>
    <t>SOPORTE TÉCNICO - LOGÍSTICO AL SISTEMA DE PCI DE LAS ESCALERAS MECÁNICAS</t>
  </si>
  <si>
    <t>I05P011</t>
  </si>
  <si>
    <t>ACTUACIONES PREVIAS PCI ESTACION</t>
  </si>
  <si>
    <t>PRCA01</t>
  </si>
  <si>
    <t>PROTOTIPO PROTECCIÓN DE TUBERIA DE DETECCIÓN EN FOSOS DE EE MM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</si>
  <si>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</si>
  <si>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</si>
  <si>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</si>
  <si>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</si>
  <si>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</si>
  <si>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</si>
  <si>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I05XN170</t>
  </si>
  <si>
    <t>TUBERÍA DE ACERO INOXIDABLE DIÁMETRO DE 8/16 MM.</t>
  </si>
  <si>
    <t>4.2</t>
  </si>
  <si>
    <t>EPROINCI</t>
  </si>
  <si>
    <t>4.2.1</t>
  </si>
  <si>
    <t>EPROI05D</t>
  </si>
  <si>
    <t>4.2.1.1</t>
  </si>
  <si>
    <t>EPROI05DA</t>
  </si>
  <si>
    <t>4.2.1.2</t>
  </si>
  <si>
    <t>EPROI05DS</t>
  </si>
  <si>
    <t>I05DS030</t>
  </si>
  <si>
    <t>ARMARIO METÁLICO TAPA TRANSPARENTE (VESDA)</t>
  </si>
  <si>
    <t>I05DS060</t>
  </si>
  <si>
    <t>CONEXIÓN TUBO ABS DETECCIÓN ESCALERAS MECÁNICAS - PASILLOS RODANTES</t>
  </si>
  <si>
    <t>I05DS080</t>
  </si>
  <si>
    <t>LÍNEA DE ALIMENTACIÓN A 24 VCC DESDE SAI O F.A.</t>
  </si>
  <si>
    <t>4.2.2</t>
  </si>
  <si>
    <t>EPROI05X</t>
  </si>
  <si>
    <t>4.2.2.1</t>
  </si>
  <si>
    <t>EPROI05XN</t>
  </si>
  <si>
    <t>AGUA NEBULIZADA</t>
  </si>
  <si>
    <t>I05XN100</t>
  </si>
  <si>
    <t>VÁLVULA SELECTORA TIPO SVM-20 (NS-20)</t>
  </si>
  <si>
    <t>I05XN110</t>
  </si>
  <si>
    <t>CONEXIÓN TUBERÍAS EXTINCIÓN ESCALERAS MECÁNICAS - PASILLOS RODANTES.</t>
  </si>
  <si>
    <t>I05XN021</t>
  </si>
  <si>
    <t>ADECUACIÓN DE GRUPO DE BOMBEO ELÉCTRICO DE AGUA NEBULIZADA</t>
  </si>
  <si>
    <t>I05XN190</t>
  </si>
  <si>
    <t>TUBERÍA DE ACERO INOXIDABLE Ø 38 Y 30 MM.</t>
  </si>
  <si>
    <t>I05XN320</t>
  </si>
  <si>
    <t>DETECTOR DE FLUJO MODELO SI 5010</t>
  </si>
  <si>
    <t>I05XN230</t>
  </si>
  <si>
    <t>REALIZACIÓN DE CAJEADO EN PARED VITREX</t>
  </si>
  <si>
    <t>I05XN390</t>
  </si>
  <si>
    <t>TUBO ANILLADO DE POLIAMIDA (PA 6/6,6)</t>
  </si>
  <si>
    <t>I05XN400</t>
  </si>
  <si>
    <t>VÁLVULA DE PURGA Y/O VACIADO - 16 MM Ø</t>
  </si>
  <si>
    <t>I05XN430</t>
  </si>
  <si>
    <t>PUESTA EN MARCHA DEL SISTEMA DE EXTINCIÓN POR AGUA NEBULIZADA</t>
  </si>
  <si>
    <t>I05BT001</t>
  </si>
  <si>
    <t>CUADRO ELÉCTRICO PRINCIPAL PCI</t>
  </si>
  <si>
    <t>4.2.3</t>
  </si>
  <si>
    <t>EPROI05P</t>
  </si>
  <si>
    <t>PANELES DE CONTROL</t>
  </si>
  <si>
    <t>IO5PA0113</t>
  </si>
  <si>
    <t>AMPLIACIÓN RACK PANEL DE EXTINCIÓN</t>
  </si>
  <si>
    <t>4.2.4</t>
  </si>
  <si>
    <t>EPROI05INT</t>
  </si>
  <si>
    <t>I05XN500</t>
  </si>
  <si>
    <t>CONFIGURACIÓN E INTEGRACIÓN SISTEMA DE EXTINCIÓN EN TCE - PUESTO CENTRAL.</t>
  </si>
  <si>
    <t>I05INT_Sinopt</t>
  </si>
  <si>
    <t>AMPLIACIÓN DEL SINÓPTICO DE ESTACIÓN</t>
  </si>
  <si>
    <t>4.2.5</t>
  </si>
  <si>
    <t>EPROI05RDFO</t>
  </si>
  <si>
    <t>4.3</t>
  </si>
  <si>
    <t>EPROINCC</t>
  </si>
  <si>
    <t>4.3.1</t>
  </si>
  <si>
    <t>EPROC.1</t>
  </si>
  <si>
    <t>SISTEMAS DE CONTROL DE INSTALACIONE Y PRUEBAS</t>
  </si>
  <si>
    <t>I04COM017</t>
  </si>
  <si>
    <t>INTEGRACIÓN DE ASCENSOR/ESCALERA EN UNIDAD MAESTRA.</t>
  </si>
  <si>
    <t>I04COM016</t>
  </si>
  <si>
    <t>INTEGRACIÓN EN TCE DE ASCENSOR/ESCALERA A NIVEL DE ESTACIÓN Y PUESTO DE MANDO.</t>
  </si>
  <si>
    <t>I04COM015</t>
  </si>
  <si>
    <t>INTEGRACION EN TCE (CÁMARAS E INTERFONOS) A NIVEL LOCAL, TICS Y PUESTO DE MANDO.</t>
  </si>
  <si>
    <t>I04COM018</t>
  </si>
  <si>
    <t>INTEGRACIÓN EN UMAESTRA (CÁMARAS E INTERFONOS) Y REORDENACIÓN TMI.</t>
  </si>
  <si>
    <t>DIKEBB910 B</t>
  </si>
  <si>
    <t>INGENIERÍA EN PUESTO CENTRAL PARA CONFIGURAR UNA ESTACIÓN.</t>
  </si>
  <si>
    <t>I04COM019</t>
  </si>
  <si>
    <t>INTEGRACIÓN EN TCTI DE NUEVAS INSTALACIONES Y ELEMENTOS DE CONTROL.</t>
  </si>
  <si>
    <t>I04COM100</t>
  </si>
  <si>
    <t>PROTOCOLO DE PRUEBAS DE LOS SISTEMAS DE CONTROL Y COMUNICACIONES.</t>
  </si>
  <si>
    <t>4.3.2</t>
  </si>
  <si>
    <t>EPROC.2</t>
  </si>
  <si>
    <t>SISTEMA DE CANCELAS</t>
  </si>
  <si>
    <t>I04DES001 B</t>
  </si>
  <si>
    <t>SITUACIÓN PROVISIONAL SISTEMA DE CANCELAS.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</si>
  <si>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</si>
  <si>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</si>
  <si>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</si>
  <si>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</si>
  <si>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</si>
  <si>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</si>
  <si>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</si>
  <si>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</si>
  <si>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</si>
  <si>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</si>
  <si>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</si>
  <si>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</si>
  <si>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I04CAN007</t>
  </si>
  <si>
    <t>INTEGRACIÓN DE UR CANCELAS EN TCE.</t>
  </si>
  <si>
    <t>I04CAN008</t>
  </si>
  <si>
    <t>INTERRELACIÓN DEL SISTEMA CANCELAS CON GIR.</t>
  </si>
  <si>
    <t>I04CUTPC6A</t>
  </si>
  <si>
    <t>CABLE UTP CAT 6A 23 AWG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</si>
  <si>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</si>
  <si>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</si>
  <si>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</si>
  <si>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</si>
  <si>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</si>
  <si>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</si>
  <si>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4.3.3</t>
  </si>
  <si>
    <t>EPROC.3</t>
  </si>
  <si>
    <t>SISTEMA DE CCTV</t>
  </si>
  <si>
    <t>DIKVBX001B</t>
  </si>
  <si>
    <t>EQUIPO PARA PROCESAMIENTO Y ALMACENAMIENTO.</t>
  </si>
  <si>
    <t>I04COMTV01</t>
  </si>
  <si>
    <t>CÁMARA IP (ESTACIÓN)</t>
  </si>
  <si>
    <t>I04COM007</t>
  </si>
  <si>
    <t>CABLE COAXIAL RG-59, NOCTURNO.</t>
  </si>
  <si>
    <t>DIKVAX901</t>
  </si>
  <si>
    <t>INGENIERÍA, PRUEBAS Y P.P. CCTV, EN ESTACIONES SIN CORRESPONDENCIA.</t>
  </si>
  <si>
    <t>I04COM009</t>
  </si>
  <si>
    <t>DESARROLLO DE PLANOS SINÓPTICOS DE ESTACIÓN PARA CENTRALIZACIÓN DE CCTV.</t>
  </si>
  <si>
    <t>DIKVCX003</t>
  </si>
  <si>
    <t>CONFIGURACIÓN DE LAS APLICACIONES DE CENTRALIZACIÓN DE VÍDEO.</t>
  </si>
  <si>
    <t>I04COM010</t>
  </si>
  <si>
    <t>DOCUMENTACIÓN TÉCNICA DEL SISTEMA CCTV.</t>
  </si>
  <si>
    <t>4.3.4</t>
  </si>
  <si>
    <t>EPROC.4</t>
  </si>
  <si>
    <t>SISTEMA DE MEGAFONÍA</t>
  </si>
  <si>
    <t>DIKIBX016 PROSP</t>
  </si>
  <si>
    <t>INSTALACIÓN Y PUESTA EN MARCHA DE AMPLIFICADOR DE POTENCIA DE 60 W.</t>
  </si>
  <si>
    <t>DIKIBX020B</t>
  </si>
  <si>
    <t>INSTALACIÓN DE ALTAVOZ BIDIRECCIONAL DE 6 W.</t>
  </si>
  <si>
    <t>I04CEMEG070</t>
  </si>
  <si>
    <t>SUMINISTRO E INSTALACIÓN DE CABLE DE MEGAFONÍA 2X1,5 MM (AS+)</t>
  </si>
  <si>
    <t>DIKIBX900 PROSP</t>
  </si>
  <si>
    <t>INGENIERÍA, PRUEBAS Y P.P. SISTEMA DE MEGAFONÍA.</t>
  </si>
  <si>
    <t>DIKIBX105</t>
  </si>
  <si>
    <t>MODIFICACIÓN DE LA BASE DE DATOS PMT.</t>
  </si>
  <si>
    <t>DIKIBX950 PROSP</t>
  </si>
  <si>
    <t>DOCUMENTACIÓN TÉCNICA DEL SISTEMA MEGAFONÍA.</t>
  </si>
  <si>
    <t>4.3.5</t>
  </si>
  <si>
    <t>EPROC.5</t>
  </si>
  <si>
    <t>SISTEMA DE INTERFONÍA</t>
  </si>
  <si>
    <t>DIKICX001</t>
  </si>
  <si>
    <t>INTERFONO DE  PÚBLICO VÍA IP.</t>
  </si>
  <si>
    <t>DIKICX152</t>
  </si>
  <si>
    <t>ADAPTADOR TERMINAL ANALÓGICO A VOZ SOBRE IP (24 INTERFONOS).</t>
  </si>
  <si>
    <t>I04COM203</t>
  </si>
  <si>
    <t>FUENTE DE ALIMENTACIÓN PARA 15 INTERFONOS.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</si>
  <si>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</si>
  <si>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</si>
  <si>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</si>
  <si>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</si>
  <si>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</si>
  <si>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</si>
  <si>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4.4</t>
  </si>
  <si>
    <t>EPROINEA</t>
  </si>
  <si>
    <t>4.4.1</t>
  </si>
  <si>
    <t>EPROIEL.1</t>
  </si>
  <si>
    <t>4.4.2</t>
  </si>
  <si>
    <t>EPROIEL.2</t>
  </si>
  <si>
    <t>ACTUACIONES EN CUADROS ELÉCTRICOS</t>
  </si>
  <si>
    <t>I31BBB052400SINE</t>
  </si>
  <si>
    <t>INTERRUP. AUT.+ DIFERENCIAL 4X63 A. 300 MA. CLASE A SUPERINMUNIZADO "SI" SELECTIVO</t>
  </si>
  <si>
    <t>I31VDA310NE</t>
  </si>
  <si>
    <t>DESMONTAJE, SITUACIÓN PROVISIONAL Y POSTERIOR MONTAJE DE CUADRO DE SOCORRO</t>
  </si>
  <si>
    <t>I31BAD093NE</t>
  </si>
  <si>
    <t>INTERRUP. AUT.+ DIFERENCIAL 2X16 A. 300 MA. CLASE A SUPERINMUNIZADO "SI" SELECTIVO</t>
  </si>
  <si>
    <t>4.4.3</t>
  </si>
  <si>
    <t>EPROIEL.3</t>
  </si>
  <si>
    <t>I31LUMPOR1</t>
  </si>
  <si>
    <t>FOCO/APLIQUE MODULAR ILUMINACIÓN PÓRTICO ACCESO ESTACIÓN</t>
  </si>
  <si>
    <t>4.4.4</t>
  </si>
  <si>
    <t>EPROIEL.4</t>
  </si>
  <si>
    <t>I31VDA200</t>
  </si>
  <si>
    <t>IDENTIFICACIÓN, DESMONTAJE O RETRANQUEO DE CABLEADO A LAS NUEVAS CANALIZACIONES</t>
  </si>
  <si>
    <t>I31ZKA003</t>
  </si>
  <si>
    <t>BANDEJA PERFORADA AISLANTE LIBRE DE HALÓGENOS 300X60 MM CON TAPA Y P.P. SOPORTES</t>
  </si>
  <si>
    <t>I310769</t>
  </si>
  <si>
    <t>TUBO DE ACERO ENCHUFABLE M25</t>
  </si>
  <si>
    <t>I31CBG003</t>
  </si>
  <si>
    <t>CABLE CU. DE 3 G 4 MM². RZ1-K (AS)-0.6/1 KV</t>
  </si>
  <si>
    <t>I31CBF007NE</t>
  </si>
  <si>
    <t>CABLE CU. DE 5 G 25 MM². RZ1-K (AS)-0.6/1 KV.</t>
  </si>
  <si>
    <t>CABLE RESISTENTE AL FUEGO DE CU. DE 1 X 95 MM². SZ1-K (AS+)-0.6/1 KV.</t>
  </si>
  <si>
    <t>4.4.5</t>
  </si>
  <si>
    <t>EPROIEL.5</t>
  </si>
  <si>
    <t>I31VM008</t>
  </si>
  <si>
    <t>LEGALIZACIÓN Y TRAMITACIÓN PARA PUESTA EN SERVICIO DE MODIFICACIÓN DE LA INSTALACIÓN ELÉCTRICA EN LPC (&lt;100 KW)</t>
  </si>
  <si>
    <t>I31VXX002S</t>
  </si>
  <si>
    <t>5</t>
  </si>
  <si>
    <t>EPROAC</t>
  </si>
  <si>
    <t>5.1</t>
  </si>
  <si>
    <t>EPROACIN</t>
  </si>
  <si>
    <t>5.2</t>
  </si>
  <si>
    <t>EPROACSE</t>
  </si>
  <si>
    <t>6</t>
  </si>
  <si>
    <t>EPROAP</t>
  </si>
  <si>
    <t>7</t>
  </si>
  <si>
    <t>EPROMR</t>
  </si>
  <si>
    <t>7.1</t>
  </si>
  <si>
    <t>EPROGM</t>
  </si>
  <si>
    <t>7.2</t>
  </si>
  <si>
    <t>EPROGR</t>
  </si>
  <si>
    <t>8</t>
  </si>
  <si>
    <t>EPROSS</t>
  </si>
  <si>
    <t>ESS CAN 01EPRO</t>
  </si>
  <si>
    <t>ESTUDIO DE SEGURIDAD Y SALUD EN PROSPERIDAD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</si>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</sst>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350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9.88671875" style="6" customWidth="1"/>
    <col min="3" max="3" width="115.5546875" style="6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2" t="s">
        <v>3</v>
      </c>
      <c r="B3" s="33"/>
      <c r="C3" s="34"/>
      <c r="D3" s="12">
        <f>SUM(G:G)</f>
        <v>651349.84000000008</v>
      </c>
      <c r="E3" s="32" t="s">
        <v>4</v>
      </c>
      <c r="F3" s="33"/>
      <c r="G3" s="34"/>
      <c r="H3" s="12">
        <f>SUM(I:I)</f>
        <v>0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39080.99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84675.48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5" t="s">
        <v>11</v>
      </c>
      <c r="B6" s="36"/>
      <c r="C6" s="37"/>
      <c r="D6" s="16">
        <f>SUM(D3,D4,D5)</f>
        <v>775106.31</v>
      </c>
      <c r="E6" s="35" t="s">
        <v>12</v>
      </c>
      <c r="F6" s="36"/>
      <c r="G6" s="37"/>
      <c r="H6" s="16">
        <f>SUM(H3,H4,H5)</f>
        <v>0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162772.32999999999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.75" thickBot="1" x14ac:dyDescent="0.35">
      <c r="A8" s="38" t="s">
        <v>15</v>
      </c>
      <c r="B8" s="39"/>
      <c r="C8" s="40"/>
      <c r="D8" s="22">
        <f>SUM(D6:D7)</f>
        <v>937878.64</v>
      </c>
      <c r="E8" s="38" t="s">
        <v>16</v>
      </c>
      <c r="F8" s="39"/>
      <c r="G8" s="40"/>
      <c r="H8" s="22">
        <f>SUM(H6:H7)</f>
        <v>0</v>
      </c>
    </row>
    <row r="9" spans="1:9" ht="15.75" thickBot="1" x14ac:dyDescent="0.35"/>
    <row r="10" spans="1:9" ht="15.75" thickBot="1" x14ac:dyDescent="0.35">
      <c r="A10" s="23"/>
      <c r="F10" s="30" t="s">
        <v>17</v>
      </c>
      <c r="G10" s="31"/>
      <c r="H10" s="30" t="s">
        <v>18</v>
      </c>
      <c r="I10" s="31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410</v>
      </c>
      <c r="C12" s="6" t="s">
        <v>36</v>
      </c>
      <c r="G12" s="8"/>
      <c r="H12" s="28"/>
      <c r="I12" s="29"/>
    </row>
    <row r="13" spans="1:9" x14ac:dyDescent="0.3">
      <c r="A13" s="6" t="s">
        <v>29</v>
      </c>
      <c r="B13" s="6" t="s">
        <v>411</v>
      </c>
      <c r="C13" s="6" t="s">
        <v>309</v>
      </c>
      <c r="G13" s="8"/>
      <c r="H13" s="28"/>
      <c r="I13" s="29"/>
    </row>
    <row r="14" spans="1:9" x14ac:dyDescent="0.3">
      <c r="B14" s="6" t="s">
        <v>204</v>
      </c>
      <c r="C14" s="6" t="s">
        <v>310</v>
      </c>
      <c r="D14" s="6" t="s">
        <v>35</v>
      </c>
      <c r="E14" s="8">
        <v>1</v>
      </c>
      <c r="F14" s="8">
        <v>3084.17</v>
      </c>
      <c r="G14" s="26">
        <f t="shared" ref="G14:G73" si="0">ROUND(E14*F14,2)</f>
        <v>3084.17</v>
      </c>
      <c r="H14" s="1"/>
      <c r="I14" s="27">
        <f t="shared" ref="I14:I73" si="1">ROUND(E14*H14,2)</f>
        <v>0</v>
      </c>
    </row>
    <row r="15" spans="1:9" x14ac:dyDescent="0.3">
      <c r="B15" s="6" t="s">
        <v>205</v>
      </c>
      <c r="C15" s="6" t="s">
        <v>37</v>
      </c>
      <c r="D15" s="6" t="s">
        <v>35</v>
      </c>
      <c r="E15" s="8">
        <v>1</v>
      </c>
      <c r="F15" s="8">
        <v>1765.71</v>
      </c>
      <c r="G15" s="26">
        <f t="shared" si="0"/>
        <v>1765.71</v>
      </c>
      <c r="H15" s="1"/>
      <c r="I15" s="27">
        <f t="shared" si="1"/>
        <v>0</v>
      </c>
    </row>
    <row r="16" spans="1:9" x14ac:dyDescent="0.3">
      <c r="A16" s="6" t="s">
        <v>30</v>
      </c>
      <c r="B16" s="6" t="s">
        <v>412</v>
      </c>
      <c r="C16" s="6" t="s">
        <v>311</v>
      </c>
      <c r="G16" s="8"/>
      <c r="H16" s="28"/>
      <c r="I16" s="29"/>
    </row>
    <row r="17" spans="1:9" x14ac:dyDescent="0.3">
      <c r="A17" s="6" t="s">
        <v>51</v>
      </c>
      <c r="B17" s="6" t="s">
        <v>413</v>
      </c>
      <c r="C17" s="6" t="s">
        <v>313</v>
      </c>
      <c r="G17" s="8"/>
      <c r="H17" s="28"/>
      <c r="I17" s="29"/>
    </row>
    <row r="18" spans="1:9" x14ac:dyDescent="0.3">
      <c r="B18" s="6" t="s">
        <v>206</v>
      </c>
      <c r="C18" s="6" t="s">
        <v>312</v>
      </c>
      <c r="D18" s="6" t="s">
        <v>34</v>
      </c>
      <c r="E18" s="8">
        <v>4</v>
      </c>
      <c r="F18" s="8">
        <v>3.41</v>
      </c>
      <c r="G18" s="26">
        <f t="shared" si="0"/>
        <v>13.64</v>
      </c>
      <c r="H18" s="1"/>
      <c r="I18" s="27">
        <f t="shared" si="1"/>
        <v>0</v>
      </c>
    </row>
    <row r="19" spans="1:9" x14ac:dyDescent="0.3">
      <c r="B19" s="6" t="s">
        <v>414</v>
      </c>
      <c r="C19" s="6" t="s">
        <v>415</v>
      </c>
      <c r="D19" s="6" t="s">
        <v>34</v>
      </c>
      <c r="E19" s="8">
        <v>4</v>
      </c>
      <c r="F19" s="8">
        <v>66.81</v>
      </c>
      <c r="G19" s="26">
        <f t="shared" si="0"/>
        <v>267.24</v>
      </c>
      <c r="H19" s="1"/>
      <c r="I19" s="27">
        <f t="shared" si="1"/>
        <v>0</v>
      </c>
    </row>
    <row r="20" spans="1:9" x14ac:dyDescent="0.3">
      <c r="B20" s="6" t="s">
        <v>47</v>
      </c>
      <c r="C20" s="6" t="s">
        <v>48</v>
      </c>
      <c r="D20" s="6" t="s">
        <v>35</v>
      </c>
      <c r="E20" s="8">
        <v>1</v>
      </c>
      <c r="F20" s="8">
        <v>2960.15</v>
      </c>
      <c r="G20" s="26">
        <f t="shared" si="0"/>
        <v>2960.15</v>
      </c>
      <c r="H20" s="1"/>
      <c r="I20" s="27">
        <f t="shared" si="1"/>
        <v>0</v>
      </c>
    </row>
    <row r="21" spans="1:9" x14ac:dyDescent="0.3">
      <c r="B21" s="6" t="s">
        <v>300</v>
      </c>
      <c r="C21" s="6" t="s">
        <v>404</v>
      </c>
      <c r="D21" s="6" t="s">
        <v>156</v>
      </c>
      <c r="E21" s="8">
        <v>10</v>
      </c>
      <c r="F21" s="8">
        <v>32.25</v>
      </c>
      <c r="G21" s="26">
        <f t="shared" si="0"/>
        <v>322.5</v>
      </c>
      <c r="H21" s="1"/>
      <c r="I21" s="27">
        <f t="shared" si="1"/>
        <v>0</v>
      </c>
    </row>
    <row r="22" spans="1:9" x14ac:dyDescent="0.3">
      <c r="A22" s="6" t="s">
        <v>59</v>
      </c>
      <c r="B22" s="6" t="s">
        <v>416</v>
      </c>
      <c r="C22" s="6" t="s">
        <v>38</v>
      </c>
      <c r="G22" s="8"/>
      <c r="H22" s="28"/>
      <c r="I22" s="29"/>
    </row>
    <row r="23" spans="1:9" x14ac:dyDescent="0.3">
      <c r="B23" s="6" t="s">
        <v>206</v>
      </c>
      <c r="C23" s="6" t="s">
        <v>312</v>
      </c>
      <c r="D23" s="6" t="s">
        <v>34</v>
      </c>
      <c r="E23" s="8">
        <v>6</v>
      </c>
      <c r="F23" s="8">
        <v>3.41</v>
      </c>
      <c r="G23" s="26">
        <f t="shared" si="0"/>
        <v>20.46</v>
      </c>
      <c r="H23" s="1"/>
      <c r="I23" s="27">
        <f t="shared" si="1"/>
        <v>0</v>
      </c>
    </row>
    <row r="24" spans="1:9" x14ac:dyDescent="0.3">
      <c r="B24" s="6" t="s">
        <v>414</v>
      </c>
      <c r="C24" s="6" t="s">
        <v>415</v>
      </c>
      <c r="D24" s="6" t="s">
        <v>34</v>
      </c>
      <c r="E24" s="8">
        <v>6</v>
      </c>
      <c r="F24" s="8">
        <v>66.81</v>
      </c>
      <c r="G24" s="26">
        <f t="shared" si="0"/>
        <v>400.86</v>
      </c>
      <c r="H24" s="1"/>
      <c r="I24" s="27">
        <f t="shared" si="1"/>
        <v>0</v>
      </c>
    </row>
    <row r="25" spans="1:9" x14ac:dyDescent="0.3">
      <c r="B25" s="6" t="s">
        <v>209</v>
      </c>
      <c r="C25" s="6" t="s">
        <v>316</v>
      </c>
      <c r="D25" s="6" t="s">
        <v>156</v>
      </c>
      <c r="E25" s="8">
        <v>15</v>
      </c>
      <c r="F25" s="8">
        <v>36.700000000000003</v>
      </c>
      <c r="G25" s="26">
        <f t="shared" si="0"/>
        <v>550.5</v>
      </c>
      <c r="H25" s="1"/>
      <c r="I25" s="27">
        <f t="shared" si="1"/>
        <v>0</v>
      </c>
    </row>
    <row r="26" spans="1:9" x14ac:dyDescent="0.3">
      <c r="B26" s="6" t="s">
        <v>39</v>
      </c>
      <c r="C26" s="6" t="s">
        <v>40</v>
      </c>
      <c r="D26" s="6" t="s">
        <v>156</v>
      </c>
      <c r="E26" s="8">
        <v>15</v>
      </c>
      <c r="F26" s="8">
        <v>6.43</v>
      </c>
      <c r="G26" s="26">
        <f t="shared" si="0"/>
        <v>96.45</v>
      </c>
      <c r="H26" s="1"/>
      <c r="I26" s="27">
        <f t="shared" si="1"/>
        <v>0</v>
      </c>
    </row>
    <row r="27" spans="1:9" x14ac:dyDescent="0.3">
      <c r="B27" s="6" t="s">
        <v>41</v>
      </c>
      <c r="C27" s="6" t="s">
        <v>42</v>
      </c>
      <c r="D27" s="6" t="s">
        <v>35</v>
      </c>
      <c r="E27" s="8">
        <v>1</v>
      </c>
      <c r="F27" s="8">
        <v>923.74</v>
      </c>
      <c r="G27" s="26">
        <f t="shared" si="0"/>
        <v>923.74</v>
      </c>
      <c r="H27" s="1"/>
      <c r="I27" s="27">
        <f t="shared" si="1"/>
        <v>0</v>
      </c>
    </row>
    <row r="28" spans="1:9" x14ac:dyDescent="0.3">
      <c r="B28" s="6" t="s">
        <v>43</v>
      </c>
      <c r="C28" s="6" t="s">
        <v>44</v>
      </c>
      <c r="D28" s="6" t="s">
        <v>35</v>
      </c>
      <c r="E28" s="8">
        <v>1</v>
      </c>
      <c r="F28" s="8">
        <v>546.41</v>
      </c>
      <c r="G28" s="26">
        <f t="shared" si="0"/>
        <v>546.41</v>
      </c>
      <c r="H28" s="1"/>
      <c r="I28" s="27">
        <f t="shared" si="1"/>
        <v>0</v>
      </c>
    </row>
    <row r="29" spans="1:9" x14ac:dyDescent="0.3">
      <c r="B29" s="6" t="s">
        <v>45</v>
      </c>
      <c r="C29" s="6" t="s">
        <v>46</v>
      </c>
      <c r="D29" s="6" t="s">
        <v>35</v>
      </c>
      <c r="E29" s="8">
        <v>1</v>
      </c>
      <c r="F29" s="8">
        <v>194.61</v>
      </c>
      <c r="G29" s="26">
        <f t="shared" si="0"/>
        <v>194.61</v>
      </c>
      <c r="H29" s="1"/>
      <c r="I29" s="27">
        <f t="shared" si="1"/>
        <v>0</v>
      </c>
    </row>
    <row r="30" spans="1:9" x14ac:dyDescent="0.3">
      <c r="B30" s="6" t="s">
        <v>208</v>
      </c>
      <c r="C30" s="6" t="s">
        <v>315</v>
      </c>
      <c r="D30" s="6" t="s">
        <v>35</v>
      </c>
      <c r="E30" s="8">
        <v>2</v>
      </c>
      <c r="F30" s="8">
        <v>90.31</v>
      </c>
      <c r="G30" s="26">
        <f t="shared" si="0"/>
        <v>180.62</v>
      </c>
      <c r="H30" s="1"/>
      <c r="I30" s="27">
        <f t="shared" si="1"/>
        <v>0</v>
      </c>
    </row>
    <row r="31" spans="1:9" x14ac:dyDescent="0.3">
      <c r="A31" s="6" t="s">
        <v>200</v>
      </c>
      <c r="B31" s="6" t="s">
        <v>417</v>
      </c>
      <c r="C31" s="6" t="s">
        <v>148</v>
      </c>
      <c r="G31" s="8"/>
      <c r="H31" s="28"/>
      <c r="I31" s="29"/>
    </row>
    <row r="32" spans="1:9" x14ac:dyDescent="0.3">
      <c r="B32" s="6" t="s">
        <v>418</v>
      </c>
      <c r="C32" s="6" t="s">
        <v>419</v>
      </c>
      <c r="D32" s="6" t="s">
        <v>157</v>
      </c>
      <c r="E32" s="8">
        <v>1</v>
      </c>
      <c r="F32" s="8">
        <v>36750</v>
      </c>
      <c r="G32" s="26">
        <f t="shared" si="0"/>
        <v>36750</v>
      </c>
      <c r="H32" s="1"/>
      <c r="I32" s="27">
        <f t="shared" si="1"/>
        <v>0</v>
      </c>
    </row>
    <row r="33" spans="1:9" x14ac:dyDescent="0.3">
      <c r="B33" s="6" t="s">
        <v>210</v>
      </c>
      <c r="C33" s="6" t="s">
        <v>317</v>
      </c>
      <c r="D33" s="6" t="s">
        <v>35</v>
      </c>
      <c r="E33" s="8">
        <v>30</v>
      </c>
      <c r="F33" s="8">
        <v>63.9</v>
      </c>
      <c r="G33" s="26">
        <f t="shared" si="0"/>
        <v>1917</v>
      </c>
      <c r="H33" s="1"/>
      <c r="I33" s="27">
        <f t="shared" si="1"/>
        <v>0</v>
      </c>
    </row>
    <row r="34" spans="1:9" x14ac:dyDescent="0.3">
      <c r="A34" s="6" t="s">
        <v>67</v>
      </c>
      <c r="B34" s="6" t="s">
        <v>420</v>
      </c>
      <c r="C34" s="6" t="s">
        <v>318</v>
      </c>
      <c r="G34" s="8"/>
      <c r="H34" s="28"/>
      <c r="I34" s="29"/>
    </row>
    <row r="35" spans="1:9" x14ac:dyDescent="0.3">
      <c r="B35" s="6" t="s">
        <v>211</v>
      </c>
      <c r="C35" s="6" t="s">
        <v>319</v>
      </c>
      <c r="D35" s="6" t="s">
        <v>156</v>
      </c>
      <c r="E35" s="8">
        <v>121.6</v>
      </c>
      <c r="F35" s="8">
        <v>58.74</v>
      </c>
      <c r="G35" s="26">
        <f t="shared" si="0"/>
        <v>7142.78</v>
      </c>
      <c r="H35" s="1"/>
      <c r="I35" s="27">
        <f t="shared" si="1"/>
        <v>0</v>
      </c>
    </row>
    <row r="36" spans="1:9" x14ac:dyDescent="0.3">
      <c r="B36" s="6" t="s">
        <v>212</v>
      </c>
      <c r="C36" s="6" t="s">
        <v>320</v>
      </c>
      <c r="D36" s="6" t="s">
        <v>34</v>
      </c>
      <c r="E36" s="8">
        <v>12</v>
      </c>
      <c r="F36" s="8">
        <v>34.53</v>
      </c>
      <c r="G36" s="26">
        <f t="shared" si="0"/>
        <v>414.36</v>
      </c>
      <c r="H36" s="1"/>
      <c r="I36" s="27">
        <f t="shared" si="1"/>
        <v>0</v>
      </c>
    </row>
    <row r="37" spans="1:9" x14ac:dyDescent="0.3">
      <c r="A37" s="6" t="s">
        <v>75</v>
      </c>
      <c r="B37" s="6" t="s">
        <v>421</v>
      </c>
      <c r="C37" s="6" t="s">
        <v>49</v>
      </c>
      <c r="G37" s="8"/>
      <c r="H37" s="28"/>
      <c r="I37" s="29"/>
    </row>
    <row r="38" spans="1:9" x14ac:dyDescent="0.3">
      <c r="B38" s="6" t="s">
        <v>422</v>
      </c>
      <c r="C38" s="6" t="s">
        <v>423</v>
      </c>
      <c r="D38" s="6" t="s">
        <v>35</v>
      </c>
      <c r="E38" s="8">
        <v>1</v>
      </c>
      <c r="F38" s="8">
        <v>4200</v>
      </c>
      <c r="G38" s="26">
        <f t="shared" si="0"/>
        <v>4200</v>
      </c>
      <c r="H38" s="1"/>
      <c r="I38" s="27">
        <f t="shared" si="1"/>
        <v>0</v>
      </c>
    </row>
    <row r="39" spans="1:9" x14ac:dyDescent="0.3">
      <c r="A39" s="6" t="s">
        <v>79</v>
      </c>
      <c r="B39" s="6" t="s">
        <v>424</v>
      </c>
      <c r="C39" s="6" t="s">
        <v>80</v>
      </c>
      <c r="G39" s="8"/>
      <c r="H39" s="28"/>
      <c r="I39" s="29"/>
    </row>
    <row r="40" spans="1:9" x14ac:dyDescent="0.3">
      <c r="B40" s="6" t="s">
        <v>206</v>
      </c>
      <c r="C40" s="6" t="s">
        <v>312</v>
      </c>
      <c r="D40" s="6" t="s">
        <v>34</v>
      </c>
      <c r="E40" s="8">
        <v>92</v>
      </c>
      <c r="F40" s="8">
        <v>3.41</v>
      </c>
      <c r="G40" s="26">
        <f t="shared" si="0"/>
        <v>313.72000000000003</v>
      </c>
      <c r="H40" s="1"/>
      <c r="I40" s="27">
        <f t="shared" si="1"/>
        <v>0</v>
      </c>
    </row>
    <row r="41" spans="1:9" x14ac:dyDescent="0.3">
      <c r="B41" s="6" t="s">
        <v>414</v>
      </c>
      <c r="C41" s="6" t="s">
        <v>415</v>
      </c>
      <c r="D41" s="6" t="s">
        <v>34</v>
      </c>
      <c r="E41" s="8">
        <v>92</v>
      </c>
      <c r="F41" s="8">
        <v>66.81</v>
      </c>
      <c r="G41" s="26">
        <f t="shared" si="0"/>
        <v>6146.52</v>
      </c>
      <c r="H41" s="1"/>
      <c r="I41" s="27">
        <f t="shared" si="1"/>
        <v>0</v>
      </c>
    </row>
    <row r="42" spans="1:9" x14ac:dyDescent="0.3">
      <c r="B42" s="6" t="s">
        <v>45</v>
      </c>
      <c r="C42" s="6" t="s">
        <v>46</v>
      </c>
      <c r="D42" s="6" t="s">
        <v>35</v>
      </c>
      <c r="E42" s="8">
        <v>2</v>
      </c>
      <c r="F42" s="8">
        <v>194.61</v>
      </c>
      <c r="G42" s="26">
        <f t="shared" si="0"/>
        <v>389.22</v>
      </c>
      <c r="H42" s="1"/>
      <c r="I42" s="27">
        <f t="shared" si="1"/>
        <v>0</v>
      </c>
    </row>
    <row r="43" spans="1:9" x14ac:dyDescent="0.3">
      <c r="B43" s="6" t="s">
        <v>425</v>
      </c>
      <c r="C43" s="6" t="s">
        <v>426</v>
      </c>
      <c r="D43" s="6" t="s">
        <v>35</v>
      </c>
      <c r="E43" s="8">
        <v>1</v>
      </c>
      <c r="F43" s="8">
        <v>554.77</v>
      </c>
      <c r="G43" s="26">
        <f t="shared" si="0"/>
        <v>554.77</v>
      </c>
      <c r="H43" s="1"/>
      <c r="I43" s="27">
        <f t="shared" si="1"/>
        <v>0</v>
      </c>
    </row>
    <row r="44" spans="1:9" x14ac:dyDescent="0.3">
      <c r="A44" s="6" t="s">
        <v>120</v>
      </c>
      <c r="B44" s="6" t="s">
        <v>427</v>
      </c>
      <c r="C44" s="6" t="s">
        <v>68</v>
      </c>
      <c r="G44" s="8"/>
      <c r="H44" s="28"/>
      <c r="I44" s="29"/>
    </row>
    <row r="45" spans="1:9" x14ac:dyDescent="0.3">
      <c r="A45" s="6" t="s">
        <v>78</v>
      </c>
      <c r="B45" s="6" t="s">
        <v>428</v>
      </c>
      <c r="C45" s="6" t="s">
        <v>69</v>
      </c>
      <c r="G45" s="8"/>
      <c r="H45" s="28"/>
      <c r="I45" s="29"/>
    </row>
    <row r="46" spans="1:9" x14ac:dyDescent="0.3">
      <c r="B46" s="6" t="s">
        <v>207</v>
      </c>
      <c r="C46" s="6" t="s">
        <v>314</v>
      </c>
      <c r="D46" s="6" t="s">
        <v>158</v>
      </c>
      <c r="E46" s="8">
        <v>3.63</v>
      </c>
      <c r="F46" s="8">
        <v>23.19</v>
      </c>
      <c r="G46" s="26">
        <f t="shared" si="0"/>
        <v>84.18</v>
      </c>
      <c r="H46" s="1"/>
      <c r="I46" s="27">
        <f t="shared" si="1"/>
        <v>0</v>
      </c>
    </row>
    <row r="47" spans="1:9" x14ac:dyDescent="0.3">
      <c r="B47" s="6" t="s">
        <v>70</v>
      </c>
      <c r="C47" s="6" t="s">
        <v>71</v>
      </c>
      <c r="D47" s="6" t="s">
        <v>158</v>
      </c>
      <c r="E47" s="8">
        <v>167.81</v>
      </c>
      <c r="F47" s="8">
        <v>6.68</v>
      </c>
      <c r="G47" s="26">
        <f t="shared" si="0"/>
        <v>1120.97</v>
      </c>
      <c r="H47" s="1"/>
      <c r="I47" s="27">
        <f t="shared" si="1"/>
        <v>0</v>
      </c>
    </row>
    <row r="48" spans="1:9" x14ac:dyDescent="0.3">
      <c r="A48" s="6" t="s">
        <v>146</v>
      </c>
      <c r="B48" s="6" t="s">
        <v>429</v>
      </c>
      <c r="C48" s="6" t="s">
        <v>430</v>
      </c>
      <c r="G48" s="8"/>
      <c r="H48" s="28"/>
      <c r="I48" s="29"/>
    </row>
    <row r="49" spans="1:9" x14ac:dyDescent="0.3">
      <c r="B49" s="6" t="s">
        <v>431</v>
      </c>
      <c r="C49" s="6" t="s">
        <v>432</v>
      </c>
      <c r="D49" s="6" t="s">
        <v>158</v>
      </c>
      <c r="E49" s="8">
        <v>12.3</v>
      </c>
      <c r="F49" s="8">
        <v>37.380000000000003</v>
      </c>
      <c r="G49" s="26">
        <f t="shared" si="0"/>
        <v>459.77</v>
      </c>
      <c r="H49" s="1"/>
      <c r="I49" s="27">
        <f t="shared" si="1"/>
        <v>0</v>
      </c>
    </row>
    <row r="50" spans="1:9" x14ac:dyDescent="0.3">
      <c r="B50" s="6" t="s">
        <v>433</v>
      </c>
      <c r="C50" s="6" t="s">
        <v>434</v>
      </c>
      <c r="D50" s="6" t="s">
        <v>158</v>
      </c>
      <c r="E50" s="8">
        <v>4.92</v>
      </c>
      <c r="F50" s="8">
        <v>148.63</v>
      </c>
      <c r="G50" s="26">
        <f t="shared" si="0"/>
        <v>731.26</v>
      </c>
      <c r="H50" s="1"/>
      <c r="I50" s="27">
        <f t="shared" si="1"/>
        <v>0</v>
      </c>
    </row>
    <row r="51" spans="1:9" x14ac:dyDescent="0.3">
      <c r="B51" s="6" t="s">
        <v>435</v>
      </c>
      <c r="C51" s="6" t="s">
        <v>436</v>
      </c>
      <c r="D51" s="6" t="s">
        <v>35</v>
      </c>
      <c r="E51" s="8">
        <v>300</v>
      </c>
      <c r="F51" s="8">
        <v>22.55</v>
      </c>
      <c r="G51" s="26">
        <f t="shared" si="0"/>
        <v>6765</v>
      </c>
      <c r="H51" s="1"/>
      <c r="I51" s="27">
        <f t="shared" si="1"/>
        <v>0</v>
      </c>
    </row>
    <row r="52" spans="1:9" x14ac:dyDescent="0.3">
      <c r="A52" s="6" t="s">
        <v>147</v>
      </c>
      <c r="B52" s="6" t="s">
        <v>437</v>
      </c>
      <c r="C52" s="6" t="s">
        <v>321</v>
      </c>
      <c r="G52" s="8"/>
      <c r="H52" s="28"/>
      <c r="I52" s="29"/>
    </row>
    <row r="53" spans="1:9" x14ac:dyDescent="0.3">
      <c r="B53" s="6" t="s">
        <v>72</v>
      </c>
      <c r="C53" s="6" t="s">
        <v>73</v>
      </c>
      <c r="D53" s="6" t="s">
        <v>156</v>
      </c>
      <c r="E53" s="8">
        <v>12</v>
      </c>
      <c r="F53" s="8">
        <v>48.68</v>
      </c>
      <c r="G53" s="26">
        <f t="shared" si="0"/>
        <v>584.16</v>
      </c>
      <c r="H53" s="1"/>
      <c r="I53" s="27">
        <f t="shared" si="1"/>
        <v>0</v>
      </c>
    </row>
    <row r="54" spans="1:9" x14ac:dyDescent="0.3">
      <c r="B54" s="6" t="s">
        <v>301</v>
      </c>
      <c r="C54" s="6" t="s">
        <v>322</v>
      </c>
      <c r="D54" s="6" t="s">
        <v>158</v>
      </c>
      <c r="E54" s="8">
        <v>13.3</v>
      </c>
      <c r="F54" s="8">
        <v>232.21</v>
      </c>
      <c r="G54" s="26">
        <f t="shared" si="0"/>
        <v>3088.39</v>
      </c>
      <c r="H54" s="1"/>
      <c r="I54" s="27">
        <f t="shared" si="1"/>
        <v>0</v>
      </c>
    </row>
    <row r="55" spans="1:9" x14ac:dyDescent="0.3">
      <c r="B55" s="6" t="s">
        <v>213</v>
      </c>
      <c r="C55" s="6" t="s">
        <v>76</v>
      </c>
      <c r="D55" s="6" t="s">
        <v>35</v>
      </c>
      <c r="E55" s="8">
        <v>300</v>
      </c>
      <c r="F55" s="8">
        <v>18.399999999999999</v>
      </c>
      <c r="G55" s="26">
        <f t="shared" si="0"/>
        <v>5520</v>
      </c>
      <c r="H55" s="1"/>
      <c r="I55" s="27">
        <f t="shared" si="1"/>
        <v>0</v>
      </c>
    </row>
    <row r="56" spans="1:9" x14ac:dyDescent="0.3">
      <c r="A56" s="6" t="s">
        <v>152</v>
      </c>
      <c r="B56" s="6" t="s">
        <v>438</v>
      </c>
      <c r="C56" s="6" t="s">
        <v>323</v>
      </c>
      <c r="G56" s="8"/>
      <c r="H56" s="28"/>
      <c r="I56" s="29"/>
    </row>
    <row r="57" spans="1:9" x14ac:dyDescent="0.3">
      <c r="A57" s="6" t="s">
        <v>153</v>
      </c>
      <c r="B57" s="6" t="s">
        <v>439</v>
      </c>
      <c r="C57" s="6" t="s">
        <v>440</v>
      </c>
      <c r="G57" s="8"/>
      <c r="H57" s="28"/>
      <c r="I57" s="29"/>
    </row>
    <row r="58" spans="1:9" x14ac:dyDescent="0.3">
      <c r="B58" s="6" t="s">
        <v>441</v>
      </c>
      <c r="C58" s="6" t="s">
        <v>442</v>
      </c>
      <c r="D58" s="6" t="s">
        <v>156</v>
      </c>
      <c r="E58" s="8">
        <v>284</v>
      </c>
      <c r="F58" s="8">
        <v>99.91</v>
      </c>
      <c r="G58" s="26">
        <f t="shared" si="0"/>
        <v>28374.44</v>
      </c>
      <c r="H58" s="1"/>
      <c r="I58" s="27">
        <f t="shared" si="1"/>
        <v>0</v>
      </c>
    </row>
    <row r="59" spans="1:9" x14ac:dyDescent="0.3">
      <c r="A59" s="6" t="s">
        <v>201</v>
      </c>
      <c r="B59" s="6" t="s">
        <v>443</v>
      </c>
      <c r="C59" s="6" t="s">
        <v>74</v>
      </c>
      <c r="G59" s="8"/>
      <c r="H59" s="28"/>
      <c r="I59" s="29"/>
    </row>
    <row r="60" spans="1:9" x14ac:dyDescent="0.3">
      <c r="B60" s="6" t="s">
        <v>215</v>
      </c>
      <c r="C60" s="6" t="s">
        <v>325</v>
      </c>
      <c r="D60" s="6" t="s">
        <v>158</v>
      </c>
      <c r="E60" s="8">
        <v>5.12</v>
      </c>
      <c r="F60" s="8">
        <v>79.650000000000006</v>
      </c>
      <c r="G60" s="26">
        <f t="shared" si="0"/>
        <v>407.81</v>
      </c>
      <c r="H60" s="1"/>
      <c r="I60" s="27">
        <f t="shared" si="1"/>
        <v>0</v>
      </c>
    </row>
    <row r="61" spans="1:9" x14ac:dyDescent="0.3">
      <c r="B61" s="6" t="s">
        <v>216</v>
      </c>
      <c r="C61" s="6" t="s">
        <v>326</v>
      </c>
      <c r="D61" s="6" t="s">
        <v>158</v>
      </c>
      <c r="E61" s="8">
        <v>50.51</v>
      </c>
      <c r="F61" s="8">
        <v>85.06</v>
      </c>
      <c r="G61" s="26">
        <f t="shared" si="0"/>
        <v>4296.38</v>
      </c>
      <c r="H61" s="1"/>
      <c r="I61" s="27">
        <f t="shared" si="1"/>
        <v>0</v>
      </c>
    </row>
    <row r="62" spans="1:9" x14ac:dyDescent="0.3">
      <c r="B62" s="6" t="s">
        <v>214</v>
      </c>
      <c r="C62" s="6" t="s">
        <v>324</v>
      </c>
      <c r="D62" s="6" t="s">
        <v>160</v>
      </c>
      <c r="E62" s="8">
        <v>7974.2</v>
      </c>
      <c r="F62" s="8">
        <v>1.02</v>
      </c>
      <c r="G62" s="26">
        <f t="shared" si="0"/>
        <v>8133.68</v>
      </c>
      <c r="H62" s="1"/>
      <c r="I62" s="27">
        <f t="shared" si="1"/>
        <v>0</v>
      </c>
    </row>
    <row r="63" spans="1:9" x14ac:dyDescent="0.3">
      <c r="B63" s="6" t="s">
        <v>217</v>
      </c>
      <c r="C63" s="6" t="s">
        <v>327</v>
      </c>
      <c r="D63" s="6" t="s">
        <v>34</v>
      </c>
      <c r="E63" s="8">
        <v>116.21</v>
      </c>
      <c r="F63" s="8">
        <v>41.22</v>
      </c>
      <c r="G63" s="26">
        <f t="shared" si="0"/>
        <v>4790.18</v>
      </c>
      <c r="H63" s="1"/>
      <c r="I63" s="27">
        <f t="shared" si="1"/>
        <v>0</v>
      </c>
    </row>
    <row r="64" spans="1:9" x14ac:dyDescent="0.3">
      <c r="B64" s="6" t="s">
        <v>444</v>
      </c>
      <c r="C64" s="6" t="s">
        <v>445</v>
      </c>
      <c r="D64" s="6" t="s">
        <v>34</v>
      </c>
      <c r="E64" s="8">
        <v>41.63</v>
      </c>
      <c r="F64" s="8">
        <v>33.83</v>
      </c>
      <c r="G64" s="26">
        <f t="shared" si="0"/>
        <v>1408.34</v>
      </c>
      <c r="H64" s="1"/>
      <c r="I64" s="27">
        <f t="shared" si="1"/>
        <v>0</v>
      </c>
    </row>
    <row r="65" spans="1:9" x14ac:dyDescent="0.3">
      <c r="B65" s="6" t="s">
        <v>218</v>
      </c>
      <c r="C65" s="6" t="s">
        <v>328</v>
      </c>
      <c r="D65" s="6" t="s">
        <v>34</v>
      </c>
      <c r="E65" s="8">
        <v>20.46</v>
      </c>
      <c r="F65" s="8">
        <v>32.99</v>
      </c>
      <c r="G65" s="26">
        <f t="shared" si="0"/>
        <v>674.98</v>
      </c>
      <c r="H65" s="1"/>
      <c r="I65" s="27">
        <f t="shared" si="1"/>
        <v>0</v>
      </c>
    </row>
    <row r="66" spans="1:9" x14ac:dyDescent="0.3">
      <c r="B66" s="6" t="s">
        <v>219</v>
      </c>
      <c r="C66" s="6" t="s">
        <v>329</v>
      </c>
      <c r="D66" s="6" t="s">
        <v>34</v>
      </c>
      <c r="E66" s="8">
        <v>89.98</v>
      </c>
      <c r="F66" s="8">
        <v>12.06</v>
      </c>
      <c r="G66" s="26">
        <f t="shared" si="0"/>
        <v>1085.1600000000001</v>
      </c>
      <c r="H66" s="1"/>
      <c r="I66" s="27">
        <f t="shared" si="1"/>
        <v>0</v>
      </c>
    </row>
    <row r="67" spans="1:9" x14ac:dyDescent="0.3">
      <c r="B67" s="6" t="s">
        <v>220</v>
      </c>
      <c r="C67" s="6" t="s">
        <v>330</v>
      </c>
      <c r="D67" s="6" t="s">
        <v>156</v>
      </c>
      <c r="E67" s="8">
        <v>250.66</v>
      </c>
      <c r="F67" s="8">
        <v>8.34</v>
      </c>
      <c r="G67" s="26">
        <f t="shared" si="0"/>
        <v>2090.5</v>
      </c>
      <c r="H67" s="1"/>
      <c r="I67" s="27">
        <f t="shared" si="1"/>
        <v>0</v>
      </c>
    </row>
    <row r="68" spans="1:9" x14ac:dyDescent="0.3">
      <c r="B68" s="6" t="s">
        <v>221</v>
      </c>
      <c r="C68" s="6" t="s">
        <v>331</v>
      </c>
      <c r="D68" s="6" t="s">
        <v>34</v>
      </c>
      <c r="E68" s="8">
        <v>64.77</v>
      </c>
      <c r="F68" s="8">
        <v>13.56</v>
      </c>
      <c r="G68" s="26">
        <f t="shared" si="0"/>
        <v>878.28</v>
      </c>
      <c r="H68" s="1"/>
      <c r="I68" s="27">
        <f t="shared" si="1"/>
        <v>0</v>
      </c>
    </row>
    <row r="69" spans="1:9" x14ac:dyDescent="0.3">
      <c r="B69" s="6" t="s">
        <v>222</v>
      </c>
      <c r="C69" s="6" t="s">
        <v>332</v>
      </c>
      <c r="D69" s="6" t="s">
        <v>34</v>
      </c>
      <c r="E69" s="8">
        <v>64.77</v>
      </c>
      <c r="F69" s="8">
        <v>28</v>
      </c>
      <c r="G69" s="26">
        <f t="shared" si="0"/>
        <v>1813.56</v>
      </c>
      <c r="H69" s="1"/>
      <c r="I69" s="27">
        <f t="shared" si="1"/>
        <v>0</v>
      </c>
    </row>
    <row r="70" spans="1:9" x14ac:dyDescent="0.3">
      <c r="A70" s="6" t="s">
        <v>202</v>
      </c>
      <c r="B70" s="6" t="s">
        <v>446</v>
      </c>
      <c r="C70" s="6" t="s">
        <v>447</v>
      </c>
      <c r="G70" s="8"/>
      <c r="H70" s="28"/>
      <c r="I70" s="29"/>
    </row>
    <row r="71" spans="1:9" x14ac:dyDescent="0.3">
      <c r="B71" s="6" t="s">
        <v>223</v>
      </c>
      <c r="C71" s="6" t="s">
        <v>333</v>
      </c>
      <c r="D71" s="6" t="s">
        <v>158</v>
      </c>
      <c r="E71" s="8">
        <v>6.37</v>
      </c>
      <c r="F71" s="8">
        <v>339.98</v>
      </c>
      <c r="G71" s="26">
        <f t="shared" si="0"/>
        <v>2165.67</v>
      </c>
      <c r="H71" s="1"/>
      <c r="I71" s="27">
        <f t="shared" si="1"/>
        <v>0</v>
      </c>
    </row>
    <row r="72" spans="1:9" x14ac:dyDescent="0.3">
      <c r="A72" s="6" t="s">
        <v>203</v>
      </c>
      <c r="B72" s="6" t="s">
        <v>448</v>
      </c>
      <c r="C72" s="6" t="s">
        <v>148</v>
      </c>
      <c r="G72" s="8"/>
      <c r="H72" s="28"/>
      <c r="I72" s="29"/>
    </row>
    <row r="73" spans="1:9" x14ac:dyDescent="0.3">
      <c r="B73" s="6" t="s">
        <v>449</v>
      </c>
      <c r="C73" s="6" t="s">
        <v>450</v>
      </c>
      <c r="D73" s="6" t="s">
        <v>157</v>
      </c>
      <c r="E73" s="8">
        <v>1</v>
      </c>
      <c r="F73" s="8">
        <v>24150</v>
      </c>
      <c r="G73" s="26">
        <f t="shared" si="0"/>
        <v>24150</v>
      </c>
      <c r="H73" s="1"/>
      <c r="I73" s="27">
        <f t="shared" si="1"/>
        <v>0</v>
      </c>
    </row>
    <row r="74" spans="1:9" x14ac:dyDescent="0.3">
      <c r="A74" s="6" t="s">
        <v>451</v>
      </c>
      <c r="B74" s="6" t="s">
        <v>452</v>
      </c>
      <c r="C74" s="6" t="s">
        <v>121</v>
      </c>
      <c r="G74" s="8"/>
      <c r="H74" s="28"/>
      <c r="I74" s="29"/>
    </row>
    <row r="75" spans="1:9" x14ac:dyDescent="0.3">
      <c r="A75" s="6" t="s">
        <v>453</v>
      </c>
      <c r="B75" s="6" t="s">
        <v>454</v>
      </c>
      <c r="C75" s="6" t="s">
        <v>122</v>
      </c>
      <c r="G75" s="8"/>
      <c r="H75" s="28"/>
      <c r="I75" s="29"/>
    </row>
    <row r="76" spans="1:9" x14ac:dyDescent="0.3">
      <c r="B76" s="6" t="s">
        <v>224</v>
      </c>
      <c r="C76" s="6" t="s">
        <v>455</v>
      </c>
      <c r="D76" s="6" t="s">
        <v>34</v>
      </c>
      <c r="E76" s="8">
        <v>4.5</v>
      </c>
      <c r="F76" s="8">
        <v>11.69</v>
      </c>
      <c r="G76" s="26">
        <f t="shared" ref="G76:G139" si="2">ROUND(E76*F76,2)</f>
        <v>52.61</v>
      </c>
      <c r="H76" s="1"/>
      <c r="I76" s="27">
        <f t="shared" ref="I76:I139" si="3">ROUND(E76*H76,2)</f>
        <v>0</v>
      </c>
    </row>
    <row r="77" spans="1:9" x14ac:dyDescent="0.3">
      <c r="B77" s="6" t="s">
        <v>225</v>
      </c>
      <c r="C77" s="6" t="s">
        <v>334</v>
      </c>
      <c r="D77" s="6" t="s">
        <v>156</v>
      </c>
      <c r="E77" s="8">
        <v>2.5</v>
      </c>
      <c r="F77" s="8">
        <v>4.71</v>
      </c>
      <c r="G77" s="26">
        <f t="shared" si="2"/>
        <v>11.78</v>
      </c>
      <c r="H77" s="1"/>
      <c r="I77" s="27">
        <f t="shared" si="3"/>
        <v>0</v>
      </c>
    </row>
    <row r="78" spans="1:9" x14ac:dyDescent="0.3">
      <c r="B78" s="6" t="s">
        <v>226</v>
      </c>
      <c r="C78" s="6" t="s">
        <v>456</v>
      </c>
      <c r="D78" s="6" t="s">
        <v>156</v>
      </c>
      <c r="E78" s="8">
        <v>2.5</v>
      </c>
      <c r="F78" s="8">
        <v>1.34</v>
      </c>
      <c r="G78" s="26">
        <f t="shared" si="2"/>
        <v>3.35</v>
      </c>
      <c r="H78" s="1"/>
      <c r="I78" s="27">
        <f t="shared" si="3"/>
        <v>0</v>
      </c>
    </row>
    <row r="79" spans="1:9" x14ac:dyDescent="0.3">
      <c r="B79" s="6" t="s">
        <v>227</v>
      </c>
      <c r="C79" s="6" t="s">
        <v>171</v>
      </c>
      <c r="D79" s="6" t="s">
        <v>34</v>
      </c>
      <c r="E79" s="8">
        <v>131.75</v>
      </c>
      <c r="F79" s="8">
        <v>14.68</v>
      </c>
      <c r="G79" s="26">
        <f t="shared" si="2"/>
        <v>1934.09</v>
      </c>
      <c r="H79" s="1"/>
      <c r="I79" s="27">
        <f t="shared" si="3"/>
        <v>0</v>
      </c>
    </row>
    <row r="80" spans="1:9" x14ac:dyDescent="0.3">
      <c r="B80" s="6" t="s">
        <v>228</v>
      </c>
      <c r="C80" s="6" t="s">
        <v>335</v>
      </c>
      <c r="D80" s="6" t="s">
        <v>156</v>
      </c>
      <c r="E80" s="8">
        <v>2.5</v>
      </c>
      <c r="F80" s="8">
        <v>14.68</v>
      </c>
      <c r="G80" s="26">
        <f t="shared" si="2"/>
        <v>36.700000000000003</v>
      </c>
      <c r="H80" s="1"/>
      <c r="I80" s="27">
        <f t="shared" si="3"/>
        <v>0</v>
      </c>
    </row>
    <row r="81" spans="1:9" x14ac:dyDescent="0.3">
      <c r="B81" s="6" t="s">
        <v>229</v>
      </c>
      <c r="C81" s="6" t="s">
        <v>336</v>
      </c>
      <c r="D81" s="6" t="s">
        <v>34</v>
      </c>
      <c r="E81" s="8">
        <v>5</v>
      </c>
      <c r="F81" s="8">
        <v>18.440000000000001</v>
      </c>
      <c r="G81" s="26">
        <f t="shared" si="2"/>
        <v>92.2</v>
      </c>
      <c r="H81" s="1"/>
      <c r="I81" s="27">
        <f t="shared" si="3"/>
        <v>0</v>
      </c>
    </row>
    <row r="82" spans="1:9" x14ac:dyDescent="0.3">
      <c r="B82" s="6" t="s">
        <v>302</v>
      </c>
      <c r="C82" s="6" t="s">
        <v>337</v>
      </c>
      <c r="D82" s="6" t="s">
        <v>34</v>
      </c>
      <c r="E82" s="8">
        <v>186</v>
      </c>
      <c r="F82" s="8">
        <v>5.49</v>
      </c>
      <c r="G82" s="26">
        <f t="shared" si="2"/>
        <v>1021.14</v>
      </c>
      <c r="H82" s="1"/>
      <c r="I82" s="27">
        <f t="shared" si="3"/>
        <v>0</v>
      </c>
    </row>
    <row r="83" spans="1:9" x14ac:dyDescent="0.3">
      <c r="B83" s="6" t="s">
        <v>457</v>
      </c>
      <c r="C83" s="6" t="s">
        <v>458</v>
      </c>
      <c r="D83" s="6" t="s">
        <v>156</v>
      </c>
      <c r="E83" s="8">
        <v>75</v>
      </c>
      <c r="F83" s="8">
        <v>12.74</v>
      </c>
      <c r="G83" s="26">
        <f t="shared" si="2"/>
        <v>955.5</v>
      </c>
      <c r="H83" s="1"/>
      <c r="I83" s="27">
        <f t="shared" si="3"/>
        <v>0</v>
      </c>
    </row>
    <row r="84" spans="1:9" x14ac:dyDescent="0.3">
      <c r="B84" s="6" t="s">
        <v>459</v>
      </c>
      <c r="C84" s="6" t="s">
        <v>460</v>
      </c>
      <c r="D84" s="6" t="s">
        <v>34</v>
      </c>
      <c r="E84" s="8">
        <v>7.99</v>
      </c>
      <c r="F84" s="8">
        <v>29.72</v>
      </c>
      <c r="G84" s="26">
        <f t="shared" si="2"/>
        <v>237.46</v>
      </c>
      <c r="H84" s="1"/>
      <c r="I84" s="27">
        <f t="shared" si="3"/>
        <v>0</v>
      </c>
    </row>
    <row r="85" spans="1:9" x14ac:dyDescent="0.3">
      <c r="B85" s="6" t="s">
        <v>461</v>
      </c>
      <c r="C85" s="6" t="s">
        <v>462</v>
      </c>
      <c r="D85" s="6" t="s">
        <v>157</v>
      </c>
      <c r="E85" s="8">
        <v>1</v>
      </c>
      <c r="F85" s="8">
        <v>10500</v>
      </c>
      <c r="G85" s="26">
        <f t="shared" si="2"/>
        <v>10500</v>
      </c>
      <c r="H85" s="1"/>
      <c r="I85" s="27">
        <f t="shared" si="3"/>
        <v>0</v>
      </c>
    </row>
    <row r="86" spans="1:9" x14ac:dyDescent="0.3">
      <c r="A86" s="6" t="s">
        <v>463</v>
      </c>
      <c r="B86" s="6" t="s">
        <v>464</v>
      </c>
      <c r="C86" s="6" t="s">
        <v>338</v>
      </c>
      <c r="G86" s="8"/>
      <c r="H86" s="28"/>
      <c r="I86" s="29"/>
    </row>
    <row r="87" spans="1:9" x14ac:dyDescent="0.3">
      <c r="B87" s="6" t="s">
        <v>230</v>
      </c>
      <c r="C87" s="6" t="s">
        <v>339</v>
      </c>
      <c r="D87" s="6" t="s">
        <v>156</v>
      </c>
      <c r="E87" s="8">
        <v>27.65</v>
      </c>
      <c r="F87" s="8">
        <v>39.5</v>
      </c>
      <c r="G87" s="26">
        <f t="shared" si="2"/>
        <v>1092.18</v>
      </c>
      <c r="H87" s="1"/>
      <c r="I87" s="27">
        <f t="shared" si="3"/>
        <v>0</v>
      </c>
    </row>
    <row r="88" spans="1:9" x14ac:dyDescent="0.3">
      <c r="B88" s="6" t="s">
        <v>231</v>
      </c>
      <c r="C88" s="6" t="s">
        <v>340</v>
      </c>
      <c r="D88" s="6" t="s">
        <v>158</v>
      </c>
      <c r="E88" s="8">
        <v>9</v>
      </c>
      <c r="F88" s="8">
        <v>99.8</v>
      </c>
      <c r="G88" s="26">
        <f t="shared" si="2"/>
        <v>898.2</v>
      </c>
      <c r="H88" s="1"/>
      <c r="I88" s="27">
        <f t="shared" si="3"/>
        <v>0</v>
      </c>
    </row>
    <row r="89" spans="1:9" x14ac:dyDescent="0.3">
      <c r="B89" s="6" t="s">
        <v>232</v>
      </c>
      <c r="C89" s="6" t="s">
        <v>465</v>
      </c>
      <c r="D89" s="6" t="s">
        <v>156</v>
      </c>
      <c r="E89" s="8">
        <v>5</v>
      </c>
      <c r="F89" s="8">
        <v>14.95</v>
      </c>
      <c r="G89" s="26">
        <f t="shared" si="2"/>
        <v>74.75</v>
      </c>
      <c r="H89" s="1"/>
      <c r="I89" s="27">
        <f t="shared" si="3"/>
        <v>0</v>
      </c>
    </row>
    <row r="90" spans="1:9" x14ac:dyDescent="0.3">
      <c r="B90" s="6" t="s">
        <v>303</v>
      </c>
      <c r="C90" s="6" t="s">
        <v>405</v>
      </c>
      <c r="D90" s="6" t="s">
        <v>156</v>
      </c>
      <c r="E90" s="8">
        <v>25</v>
      </c>
      <c r="F90" s="8">
        <v>21.8</v>
      </c>
      <c r="G90" s="26">
        <f t="shared" si="2"/>
        <v>545</v>
      </c>
      <c r="H90" s="1"/>
      <c r="I90" s="27">
        <f t="shared" si="3"/>
        <v>0</v>
      </c>
    </row>
    <row r="91" spans="1:9" x14ac:dyDescent="0.3">
      <c r="B91" s="6" t="s">
        <v>233</v>
      </c>
      <c r="C91" s="6" t="s">
        <v>341</v>
      </c>
      <c r="D91" s="6" t="s">
        <v>35</v>
      </c>
      <c r="E91" s="8">
        <v>3</v>
      </c>
      <c r="F91" s="8">
        <v>24.65</v>
      </c>
      <c r="G91" s="26">
        <f t="shared" si="2"/>
        <v>73.95</v>
      </c>
      <c r="H91" s="1"/>
      <c r="I91" s="27">
        <f t="shared" si="3"/>
        <v>0</v>
      </c>
    </row>
    <row r="92" spans="1:9" x14ac:dyDescent="0.3">
      <c r="B92" s="6" t="s">
        <v>234</v>
      </c>
      <c r="C92" s="6" t="s">
        <v>342</v>
      </c>
      <c r="D92" s="6" t="s">
        <v>35</v>
      </c>
      <c r="E92" s="8">
        <v>3</v>
      </c>
      <c r="F92" s="8">
        <v>74.41</v>
      </c>
      <c r="G92" s="26">
        <f t="shared" si="2"/>
        <v>223.23</v>
      </c>
      <c r="H92" s="1"/>
      <c r="I92" s="27">
        <f t="shared" si="3"/>
        <v>0</v>
      </c>
    </row>
    <row r="93" spans="1:9" x14ac:dyDescent="0.3">
      <c r="A93" s="6" t="s">
        <v>466</v>
      </c>
      <c r="B93" s="6" t="s">
        <v>467</v>
      </c>
      <c r="C93" s="6" t="s">
        <v>343</v>
      </c>
      <c r="G93" s="8"/>
      <c r="H93" s="28"/>
      <c r="I93" s="29"/>
    </row>
    <row r="94" spans="1:9" x14ac:dyDescent="0.3">
      <c r="B94" s="6" t="s">
        <v>235</v>
      </c>
      <c r="C94" s="6" t="s">
        <v>468</v>
      </c>
      <c r="D94" s="6" t="s">
        <v>34</v>
      </c>
      <c r="E94" s="8">
        <v>246.81</v>
      </c>
      <c r="F94" s="8">
        <v>20.350000000000001</v>
      </c>
      <c r="G94" s="26">
        <f t="shared" si="2"/>
        <v>5022.58</v>
      </c>
      <c r="H94" s="1"/>
      <c r="I94" s="27">
        <f t="shared" si="3"/>
        <v>0</v>
      </c>
    </row>
    <row r="95" spans="1:9" x14ac:dyDescent="0.3">
      <c r="B95" s="6" t="s">
        <v>236</v>
      </c>
      <c r="C95" s="6" t="s">
        <v>469</v>
      </c>
      <c r="D95" s="6" t="s">
        <v>34</v>
      </c>
      <c r="E95" s="8">
        <v>19.21</v>
      </c>
      <c r="F95" s="8">
        <v>87.45</v>
      </c>
      <c r="G95" s="26">
        <f t="shared" si="2"/>
        <v>1679.91</v>
      </c>
      <c r="H95" s="1"/>
      <c r="I95" s="27">
        <f t="shared" si="3"/>
        <v>0</v>
      </c>
    </row>
    <row r="96" spans="1:9" x14ac:dyDescent="0.3">
      <c r="B96" s="6" t="s">
        <v>237</v>
      </c>
      <c r="C96" s="6" t="s">
        <v>470</v>
      </c>
      <c r="D96" s="6" t="s">
        <v>156</v>
      </c>
      <c r="E96" s="8">
        <v>18.989999999999998</v>
      </c>
      <c r="F96" s="8">
        <v>16.66</v>
      </c>
      <c r="G96" s="26">
        <f t="shared" si="2"/>
        <v>316.37</v>
      </c>
      <c r="H96" s="1"/>
      <c r="I96" s="27">
        <f t="shared" si="3"/>
        <v>0</v>
      </c>
    </row>
    <row r="97" spans="1:9" x14ac:dyDescent="0.3">
      <c r="B97" s="6" t="s">
        <v>238</v>
      </c>
      <c r="C97" s="6" t="s">
        <v>471</v>
      </c>
      <c r="D97" s="6" t="s">
        <v>156</v>
      </c>
      <c r="E97" s="8">
        <v>3.5</v>
      </c>
      <c r="F97" s="8">
        <v>10.26</v>
      </c>
      <c r="G97" s="26">
        <f t="shared" si="2"/>
        <v>35.909999999999997</v>
      </c>
      <c r="H97" s="1"/>
      <c r="I97" s="27">
        <f t="shared" si="3"/>
        <v>0</v>
      </c>
    </row>
    <row r="98" spans="1:9" x14ac:dyDescent="0.3">
      <c r="B98" s="6" t="s">
        <v>239</v>
      </c>
      <c r="C98" s="6" t="s">
        <v>123</v>
      </c>
      <c r="D98" s="6" t="s">
        <v>156</v>
      </c>
      <c r="E98" s="8">
        <v>4</v>
      </c>
      <c r="F98" s="8">
        <v>14.36</v>
      </c>
      <c r="G98" s="26">
        <f t="shared" si="2"/>
        <v>57.44</v>
      </c>
      <c r="H98" s="1"/>
      <c r="I98" s="27">
        <f t="shared" si="3"/>
        <v>0</v>
      </c>
    </row>
    <row r="99" spans="1:9" x14ac:dyDescent="0.3">
      <c r="A99" s="6" t="s">
        <v>472</v>
      </c>
      <c r="B99" s="6" t="s">
        <v>473</v>
      </c>
      <c r="C99" s="6" t="s">
        <v>124</v>
      </c>
      <c r="G99" s="8"/>
      <c r="H99" s="28"/>
      <c r="I99" s="29"/>
    </row>
    <row r="100" spans="1:9" x14ac:dyDescent="0.3">
      <c r="B100" s="6" t="s">
        <v>240</v>
      </c>
      <c r="C100" s="6" t="s">
        <v>77</v>
      </c>
      <c r="D100" s="6" t="s">
        <v>34</v>
      </c>
      <c r="E100" s="8">
        <v>3.57</v>
      </c>
      <c r="F100" s="8">
        <v>24.1</v>
      </c>
      <c r="G100" s="26">
        <f t="shared" si="2"/>
        <v>86.04</v>
      </c>
      <c r="H100" s="1"/>
      <c r="I100" s="27">
        <f t="shared" si="3"/>
        <v>0</v>
      </c>
    </row>
    <row r="101" spans="1:9" x14ac:dyDescent="0.3">
      <c r="B101" s="6" t="s">
        <v>241</v>
      </c>
      <c r="C101" s="6" t="s">
        <v>344</v>
      </c>
      <c r="D101" s="6" t="s">
        <v>34</v>
      </c>
      <c r="E101" s="8">
        <v>3.57</v>
      </c>
      <c r="F101" s="8">
        <v>11.38</v>
      </c>
      <c r="G101" s="26">
        <f t="shared" si="2"/>
        <v>40.630000000000003</v>
      </c>
      <c r="H101" s="1"/>
      <c r="I101" s="27">
        <f t="shared" si="3"/>
        <v>0</v>
      </c>
    </row>
    <row r="102" spans="1:9" x14ac:dyDescent="0.3">
      <c r="B102" s="6" t="s">
        <v>242</v>
      </c>
      <c r="C102" s="6" t="s">
        <v>345</v>
      </c>
      <c r="D102" s="6" t="s">
        <v>34</v>
      </c>
      <c r="E102" s="8">
        <v>4.72</v>
      </c>
      <c r="F102" s="8">
        <v>7.25</v>
      </c>
      <c r="G102" s="26">
        <f t="shared" si="2"/>
        <v>34.22</v>
      </c>
      <c r="H102" s="1"/>
      <c r="I102" s="27">
        <f t="shared" si="3"/>
        <v>0</v>
      </c>
    </row>
    <row r="103" spans="1:9" x14ac:dyDescent="0.3">
      <c r="B103" s="6" t="s">
        <v>243</v>
      </c>
      <c r="C103" s="6" t="s">
        <v>346</v>
      </c>
      <c r="D103" s="6" t="s">
        <v>34</v>
      </c>
      <c r="E103" s="8">
        <v>1.98</v>
      </c>
      <c r="F103" s="8">
        <v>35.04</v>
      </c>
      <c r="G103" s="26">
        <f t="shared" si="2"/>
        <v>69.38</v>
      </c>
      <c r="H103" s="1"/>
      <c r="I103" s="27">
        <f t="shared" si="3"/>
        <v>0</v>
      </c>
    </row>
    <row r="104" spans="1:9" x14ac:dyDescent="0.3">
      <c r="B104" s="6" t="s">
        <v>244</v>
      </c>
      <c r="C104" s="6" t="s">
        <v>347</v>
      </c>
      <c r="D104" s="6" t="s">
        <v>156</v>
      </c>
      <c r="E104" s="8">
        <v>6.2</v>
      </c>
      <c r="F104" s="8">
        <v>23.38</v>
      </c>
      <c r="G104" s="26">
        <f t="shared" si="2"/>
        <v>144.96</v>
      </c>
      <c r="H104" s="1"/>
      <c r="I104" s="27">
        <f t="shared" si="3"/>
        <v>0</v>
      </c>
    </row>
    <row r="105" spans="1:9" x14ac:dyDescent="0.3">
      <c r="B105" s="6" t="s">
        <v>245</v>
      </c>
      <c r="C105" s="6" t="s">
        <v>348</v>
      </c>
      <c r="D105" s="6" t="s">
        <v>34</v>
      </c>
      <c r="E105" s="8">
        <v>0.7</v>
      </c>
      <c r="F105" s="8">
        <v>54.93</v>
      </c>
      <c r="G105" s="26">
        <f t="shared" si="2"/>
        <v>38.450000000000003</v>
      </c>
      <c r="H105" s="1"/>
      <c r="I105" s="27">
        <f t="shared" si="3"/>
        <v>0</v>
      </c>
    </row>
    <row r="106" spans="1:9" x14ac:dyDescent="0.3">
      <c r="B106" s="6" t="s">
        <v>246</v>
      </c>
      <c r="C106" s="6" t="s">
        <v>349</v>
      </c>
      <c r="D106" s="6" t="s">
        <v>34</v>
      </c>
      <c r="E106" s="8">
        <v>2.04</v>
      </c>
      <c r="F106" s="8">
        <v>70.819999999999993</v>
      </c>
      <c r="G106" s="26">
        <f t="shared" si="2"/>
        <v>144.47</v>
      </c>
      <c r="H106" s="1"/>
      <c r="I106" s="27">
        <f t="shared" si="3"/>
        <v>0</v>
      </c>
    </row>
    <row r="107" spans="1:9" x14ac:dyDescent="0.3">
      <c r="B107" s="6" t="s">
        <v>474</v>
      </c>
      <c r="C107" s="6" t="s">
        <v>475</v>
      </c>
      <c r="D107" s="6" t="s">
        <v>34</v>
      </c>
      <c r="E107" s="8">
        <v>7</v>
      </c>
      <c r="F107" s="8">
        <v>59.4</v>
      </c>
      <c r="G107" s="26">
        <f t="shared" si="2"/>
        <v>415.8</v>
      </c>
      <c r="H107" s="1"/>
      <c r="I107" s="27">
        <f t="shared" si="3"/>
        <v>0</v>
      </c>
    </row>
    <row r="108" spans="1:9" x14ac:dyDescent="0.3">
      <c r="B108" s="6" t="s">
        <v>476</v>
      </c>
      <c r="C108" s="6" t="s">
        <v>477</v>
      </c>
      <c r="D108" s="6" t="s">
        <v>34</v>
      </c>
      <c r="E108" s="8">
        <v>57.21</v>
      </c>
      <c r="F108" s="8">
        <v>70.540000000000006</v>
      </c>
      <c r="G108" s="26">
        <f t="shared" si="2"/>
        <v>4035.59</v>
      </c>
      <c r="H108" s="1"/>
      <c r="I108" s="27">
        <f t="shared" si="3"/>
        <v>0</v>
      </c>
    </row>
    <row r="109" spans="1:9" x14ac:dyDescent="0.3">
      <c r="B109" s="6" t="s">
        <v>247</v>
      </c>
      <c r="C109" s="6" t="s">
        <v>350</v>
      </c>
      <c r="D109" s="6" t="s">
        <v>34</v>
      </c>
      <c r="E109" s="8">
        <v>19.5</v>
      </c>
      <c r="F109" s="8">
        <v>152.01</v>
      </c>
      <c r="G109" s="26">
        <f t="shared" si="2"/>
        <v>2964.2</v>
      </c>
      <c r="H109" s="1"/>
      <c r="I109" s="27">
        <f t="shared" si="3"/>
        <v>0</v>
      </c>
    </row>
    <row r="110" spans="1:9" x14ac:dyDescent="0.3">
      <c r="B110" s="6" t="s">
        <v>248</v>
      </c>
      <c r="C110" s="6" t="s">
        <v>351</v>
      </c>
      <c r="D110" s="6" t="s">
        <v>34</v>
      </c>
      <c r="E110" s="8">
        <v>4.32</v>
      </c>
      <c r="F110" s="8">
        <v>176.45</v>
      </c>
      <c r="G110" s="26">
        <f t="shared" si="2"/>
        <v>762.26</v>
      </c>
      <c r="H110" s="1"/>
      <c r="I110" s="27">
        <f t="shared" si="3"/>
        <v>0</v>
      </c>
    </row>
    <row r="111" spans="1:9" x14ac:dyDescent="0.3">
      <c r="B111" s="6" t="s">
        <v>249</v>
      </c>
      <c r="C111" s="6" t="s">
        <v>352</v>
      </c>
      <c r="D111" s="6" t="s">
        <v>35</v>
      </c>
      <c r="E111" s="8">
        <v>2</v>
      </c>
      <c r="F111" s="8">
        <v>170.12</v>
      </c>
      <c r="G111" s="26">
        <f t="shared" si="2"/>
        <v>340.24</v>
      </c>
      <c r="H111" s="1"/>
      <c r="I111" s="27">
        <f t="shared" si="3"/>
        <v>0</v>
      </c>
    </row>
    <row r="112" spans="1:9" x14ac:dyDescent="0.3">
      <c r="B112" s="6" t="s">
        <v>478</v>
      </c>
      <c r="C112" s="6" t="s">
        <v>479</v>
      </c>
      <c r="D112" s="6" t="s">
        <v>34</v>
      </c>
      <c r="E112" s="8">
        <v>150</v>
      </c>
      <c r="F112" s="8">
        <v>40.75</v>
      </c>
      <c r="G112" s="26">
        <f t="shared" si="2"/>
        <v>6112.5</v>
      </c>
      <c r="H112" s="1"/>
      <c r="I112" s="27">
        <f t="shared" si="3"/>
        <v>0</v>
      </c>
    </row>
    <row r="113" spans="1:9" x14ac:dyDescent="0.3">
      <c r="B113" s="6" t="s">
        <v>255</v>
      </c>
      <c r="C113" s="6" t="s">
        <v>480</v>
      </c>
      <c r="D113" s="6" t="s">
        <v>156</v>
      </c>
      <c r="E113" s="8">
        <v>14.16</v>
      </c>
      <c r="F113" s="8">
        <v>5.16</v>
      </c>
      <c r="G113" s="26">
        <f t="shared" si="2"/>
        <v>73.069999999999993</v>
      </c>
      <c r="H113" s="1"/>
      <c r="I113" s="27">
        <f t="shared" si="3"/>
        <v>0</v>
      </c>
    </row>
    <row r="114" spans="1:9" x14ac:dyDescent="0.3">
      <c r="B114" s="6" t="s">
        <v>250</v>
      </c>
      <c r="C114" s="6" t="s">
        <v>481</v>
      </c>
      <c r="D114" s="6" t="s">
        <v>35</v>
      </c>
      <c r="E114" s="8">
        <v>7</v>
      </c>
      <c r="F114" s="8">
        <v>144.72999999999999</v>
      </c>
      <c r="G114" s="26">
        <f t="shared" si="2"/>
        <v>1013.11</v>
      </c>
      <c r="H114" s="1"/>
      <c r="I114" s="27">
        <f t="shared" si="3"/>
        <v>0</v>
      </c>
    </row>
    <row r="115" spans="1:9" x14ac:dyDescent="0.3">
      <c r="B115" s="6" t="s">
        <v>304</v>
      </c>
      <c r="C115" s="6" t="s">
        <v>406</v>
      </c>
      <c r="D115" s="6" t="s">
        <v>156</v>
      </c>
      <c r="E115" s="8">
        <v>14.16</v>
      </c>
      <c r="F115" s="8">
        <v>44.22</v>
      </c>
      <c r="G115" s="26">
        <f t="shared" si="2"/>
        <v>626.16</v>
      </c>
      <c r="H115" s="1"/>
      <c r="I115" s="27">
        <f t="shared" si="3"/>
        <v>0</v>
      </c>
    </row>
    <row r="116" spans="1:9" x14ac:dyDescent="0.3">
      <c r="B116" s="6" t="s">
        <v>251</v>
      </c>
      <c r="C116" s="6" t="s">
        <v>482</v>
      </c>
      <c r="D116" s="6" t="s">
        <v>35</v>
      </c>
      <c r="E116" s="8">
        <v>1</v>
      </c>
      <c r="F116" s="8">
        <v>1512</v>
      </c>
      <c r="G116" s="26">
        <f t="shared" si="2"/>
        <v>1512</v>
      </c>
      <c r="H116" s="1"/>
      <c r="I116" s="27">
        <f t="shared" si="3"/>
        <v>0</v>
      </c>
    </row>
    <row r="117" spans="1:9" x14ac:dyDescent="0.3">
      <c r="B117" s="6" t="s">
        <v>252</v>
      </c>
      <c r="C117" s="6" t="s">
        <v>353</v>
      </c>
      <c r="D117" s="6" t="s">
        <v>35</v>
      </c>
      <c r="E117" s="8">
        <v>1</v>
      </c>
      <c r="F117" s="8">
        <v>847.35</v>
      </c>
      <c r="G117" s="26">
        <f t="shared" si="2"/>
        <v>847.35</v>
      </c>
      <c r="H117" s="1"/>
      <c r="I117" s="27">
        <f t="shared" si="3"/>
        <v>0</v>
      </c>
    </row>
    <row r="118" spans="1:9" x14ac:dyDescent="0.3">
      <c r="A118" s="6" t="s">
        <v>483</v>
      </c>
      <c r="B118" s="6" t="s">
        <v>484</v>
      </c>
      <c r="C118" s="6" t="s">
        <v>485</v>
      </c>
      <c r="G118" s="8"/>
      <c r="H118" s="28"/>
      <c r="I118" s="29"/>
    </row>
    <row r="119" spans="1:9" x14ac:dyDescent="0.3">
      <c r="B119" s="6" t="s">
        <v>253</v>
      </c>
      <c r="C119" s="6" t="s">
        <v>486</v>
      </c>
      <c r="D119" s="6" t="s">
        <v>156</v>
      </c>
      <c r="E119" s="8">
        <v>17</v>
      </c>
      <c r="F119" s="8">
        <v>32.1</v>
      </c>
      <c r="G119" s="26">
        <f t="shared" si="2"/>
        <v>545.70000000000005</v>
      </c>
      <c r="H119" s="1"/>
      <c r="I119" s="27">
        <f t="shared" si="3"/>
        <v>0</v>
      </c>
    </row>
    <row r="120" spans="1:9" x14ac:dyDescent="0.3">
      <c r="B120" s="6" t="s">
        <v>487</v>
      </c>
      <c r="C120" s="6" t="s">
        <v>488</v>
      </c>
      <c r="D120" s="6" t="s">
        <v>160</v>
      </c>
      <c r="E120" s="8">
        <v>1596.21</v>
      </c>
      <c r="F120" s="8">
        <v>2.63</v>
      </c>
      <c r="G120" s="26">
        <f t="shared" si="2"/>
        <v>4198.03</v>
      </c>
      <c r="H120" s="1"/>
      <c r="I120" s="27">
        <f t="shared" si="3"/>
        <v>0</v>
      </c>
    </row>
    <row r="121" spans="1:9" x14ac:dyDescent="0.3">
      <c r="B121" s="6" t="s">
        <v>305</v>
      </c>
      <c r="C121" s="6" t="s">
        <v>407</v>
      </c>
      <c r="D121" s="6" t="s">
        <v>35</v>
      </c>
      <c r="E121" s="8">
        <v>1</v>
      </c>
      <c r="F121" s="8">
        <v>1331.45</v>
      </c>
      <c r="G121" s="26">
        <f t="shared" si="2"/>
        <v>1331.45</v>
      </c>
      <c r="H121" s="1"/>
      <c r="I121" s="27">
        <f t="shared" si="3"/>
        <v>0</v>
      </c>
    </row>
    <row r="122" spans="1:9" x14ac:dyDescent="0.3">
      <c r="B122" s="6" t="s">
        <v>254</v>
      </c>
      <c r="C122" s="6" t="s">
        <v>354</v>
      </c>
      <c r="D122" s="6" t="s">
        <v>34</v>
      </c>
      <c r="E122" s="8">
        <v>7.85</v>
      </c>
      <c r="F122" s="8">
        <v>146.69999999999999</v>
      </c>
      <c r="G122" s="26">
        <f t="shared" si="2"/>
        <v>1151.5999999999999</v>
      </c>
      <c r="H122" s="1"/>
      <c r="I122" s="27">
        <f t="shared" si="3"/>
        <v>0</v>
      </c>
    </row>
    <row r="123" spans="1:9" x14ac:dyDescent="0.3">
      <c r="B123" s="6" t="s">
        <v>489</v>
      </c>
      <c r="C123" s="6" t="s">
        <v>490</v>
      </c>
      <c r="D123" s="6" t="s">
        <v>35</v>
      </c>
      <c r="E123" s="8">
        <v>1</v>
      </c>
      <c r="F123" s="8">
        <v>49191.24</v>
      </c>
      <c r="G123" s="26">
        <f t="shared" si="2"/>
        <v>49191.24</v>
      </c>
      <c r="H123" s="1"/>
      <c r="I123" s="27">
        <f t="shared" si="3"/>
        <v>0</v>
      </c>
    </row>
    <row r="124" spans="1:9" x14ac:dyDescent="0.3">
      <c r="B124" s="6" t="s">
        <v>491</v>
      </c>
      <c r="C124" s="6" t="s">
        <v>492</v>
      </c>
      <c r="D124" s="6" t="s">
        <v>35</v>
      </c>
      <c r="E124" s="8">
        <v>2</v>
      </c>
      <c r="F124" s="8">
        <v>6663.95</v>
      </c>
      <c r="G124" s="26">
        <f t="shared" si="2"/>
        <v>13327.9</v>
      </c>
      <c r="H124" s="1"/>
      <c r="I124" s="27">
        <f t="shared" si="3"/>
        <v>0</v>
      </c>
    </row>
    <row r="125" spans="1:9" x14ac:dyDescent="0.3">
      <c r="A125" s="6" t="s">
        <v>493</v>
      </c>
      <c r="B125" s="6" t="s">
        <v>494</v>
      </c>
      <c r="C125" s="6" t="s">
        <v>355</v>
      </c>
      <c r="G125" s="8"/>
      <c r="H125" s="28"/>
      <c r="I125" s="29"/>
    </row>
    <row r="126" spans="1:9" x14ac:dyDescent="0.3">
      <c r="A126" s="6" t="s">
        <v>495</v>
      </c>
      <c r="B126" s="6" t="s">
        <v>496</v>
      </c>
      <c r="C126" s="6" t="s">
        <v>125</v>
      </c>
      <c r="G126" s="8"/>
      <c r="H126" s="28"/>
      <c r="I126" s="29"/>
    </row>
    <row r="127" spans="1:9" x14ac:dyDescent="0.3">
      <c r="A127" s="6" t="s">
        <v>497</v>
      </c>
      <c r="B127" s="6" t="s">
        <v>498</v>
      </c>
      <c r="C127" s="6" t="s">
        <v>126</v>
      </c>
      <c r="G127" s="8"/>
      <c r="H127" s="28"/>
      <c r="I127" s="29"/>
    </row>
    <row r="128" spans="1:9" x14ac:dyDescent="0.3">
      <c r="A128" s="6" t="s">
        <v>499</v>
      </c>
      <c r="B128" s="6" t="s">
        <v>500</v>
      </c>
      <c r="C128" s="6" t="s">
        <v>127</v>
      </c>
      <c r="G128" s="8"/>
      <c r="H128" s="28"/>
      <c r="I128" s="29"/>
    </row>
    <row r="129" spans="1:9" x14ac:dyDescent="0.3">
      <c r="A129" s="6" t="s">
        <v>501</v>
      </c>
      <c r="B129" s="6" t="s">
        <v>502</v>
      </c>
      <c r="C129" s="6" t="s">
        <v>128</v>
      </c>
      <c r="G129" s="8"/>
      <c r="H129" s="28"/>
      <c r="I129" s="29"/>
    </row>
    <row r="130" spans="1:9" x14ac:dyDescent="0.3">
      <c r="B130" s="6" t="s">
        <v>129</v>
      </c>
      <c r="C130" s="6" t="s">
        <v>180</v>
      </c>
      <c r="D130" s="6" t="s">
        <v>35</v>
      </c>
      <c r="E130" s="8">
        <v>10</v>
      </c>
      <c r="F130" s="8">
        <v>20.88</v>
      </c>
      <c r="G130" s="26">
        <f t="shared" si="2"/>
        <v>208.8</v>
      </c>
      <c r="H130" s="1"/>
      <c r="I130" s="27">
        <f t="shared" si="3"/>
        <v>0</v>
      </c>
    </row>
    <row r="131" spans="1:9" x14ac:dyDescent="0.3">
      <c r="B131" s="6" t="s">
        <v>130</v>
      </c>
      <c r="C131" s="6" t="s">
        <v>181</v>
      </c>
      <c r="D131" s="6" t="s">
        <v>35</v>
      </c>
      <c r="E131" s="8">
        <v>2</v>
      </c>
      <c r="F131" s="8">
        <v>24.52</v>
      </c>
      <c r="G131" s="26">
        <f t="shared" si="2"/>
        <v>49.04</v>
      </c>
      <c r="H131" s="1"/>
      <c r="I131" s="27">
        <f t="shared" si="3"/>
        <v>0</v>
      </c>
    </row>
    <row r="132" spans="1:9" x14ac:dyDescent="0.3">
      <c r="A132" s="6" t="s">
        <v>503</v>
      </c>
      <c r="B132" s="6" t="s">
        <v>504</v>
      </c>
      <c r="C132" s="6" t="s">
        <v>356</v>
      </c>
      <c r="G132" s="8"/>
      <c r="H132" s="28"/>
      <c r="I132" s="29"/>
    </row>
    <row r="133" spans="1:9" x14ac:dyDescent="0.3">
      <c r="B133" s="6" t="s">
        <v>505</v>
      </c>
      <c r="C133" s="6" t="s">
        <v>506</v>
      </c>
      <c r="D133" s="6" t="s">
        <v>35</v>
      </c>
      <c r="E133" s="8">
        <v>1</v>
      </c>
      <c r="F133" s="8">
        <v>52.74</v>
      </c>
      <c r="G133" s="26">
        <f t="shared" si="2"/>
        <v>52.74</v>
      </c>
      <c r="H133" s="1"/>
      <c r="I133" s="27">
        <f t="shared" si="3"/>
        <v>0</v>
      </c>
    </row>
    <row r="134" spans="1:9" x14ac:dyDescent="0.3">
      <c r="A134" s="6" t="s">
        <v>507</v>
      </c>
      <c r="B134" s="6" t="s">
        <v>508</v>
      </c>
      <c r="C134" s="6" t="s">
        <v>131</v>
      </c>
      <c r="G134" s="8"/>
      <c r="H134" s="28"/>
      <c r="I134" s="29"/>
    </row>
    <row r="135" spans="1:9" x14ac:dyDescent="0.3">
      <c r="B135" s="6" t="s">
        <v>509</v>
      </c>
      <c r="C135" s="6" t="s">
        <v>510</v>
      </c>
      <c r="D135" s="6" t="s">
        <v>35</v>
      </c>
      <c r="E135" s="8">
        <v>4</v>
      </c>
      <c r="F135" s="8">
        <v>9.6999999999999993</v>
      </c>
      <c r="G135" s="26">
        <f t="shared" si="2"/>
        <v>38.799999999999997</v>
      </c>
      <c r="H135" s="1"/>
      <c r="I135" s="27">
        <f t="shared" si="3"/>
        <v>0</v>
      </c>
    </row>
    <row r="136" spans="1:9" x14ac:dyDescent="0.3">
      <c r="B136" s="6" t="s">
        <v>511</v>
      </c>
      <c r="C136" s="6" t="s">
        <v>512</v>
      </c>
      <c r="D136" s="6" t="s">
        <v>35</v>
      </c>
      <c r="E136" s="8">
        <v>4</v>
      </c>
      <c r="F136" s="8">
        <v>10.23</v>
      </c>
      <c r="G136" s="26">
        <f t="shared" si="2"/>
        <v>40.92</v>
      </c>
      <c r="H136" s="1"/>
      <c r="I136" s="27">
        <f t="shared" si="3"/>
        <v>0</v>
      </c>
    </row>
    <row r="137" spans="1:9" x14ac:dyDescent="0.3">
      <c r="A137" s="6" t="s">
        <v>513</v>
      </c>
      <c r="B137" s="6" t="s">
        <v>514</v>
      </c>
      <c r="C137" s="6" t="s">
        <v>132</v>
      </c>
      <c r="G137" s="8"/>
      <c r="H137" s="28"/>
      <c r="I137" s="29"/>
    </row>
    <row r="138" spans="1:9" x14ac:dyDescent="0.3">
      <c r="A138" s="6" t="s">
        <v>515</v>
      </c>
      <c r="B138" s="6" t="s">
        <v>516</v>
      </c>
      <c r="C138" s="6" t="s">
        <v>517</v>
      </c>
      <c r="G138" s="8"/>
      <c r="H138" s="28"/>
      <c r="I138" s="29"/>
    </row>
    <row r="139" spans="1:9" x14ac:dyDescent="0.3">
      <c r="B139" s="6" t="s">
        <v>518</v>
      </c>
      <c r="C139" s="6" t="s">
        <v>519</v>
      </c>
      <c r="D139" s="6" t="s">
        <v>35</v>
      </c>
      <c r="E139" s="8">
        <v>6</v>
      </c>
      <c r="F139" s="8">
        <v>21.93</v>
      </c>
      <c r="G139" s="26">
        <f t="shared" si="2"/>
        <v>131.58000000000001</v>
      </c>
      <c r="H139" s="1"/>
      <c r="I139" s="27">
        <f t="shared" si="3"/>
        <v>0</v>
      </c>
    </row>
    <row r="140" spans="1:9" x14ac:dyDescent="0.3">
      <c r="B140" s="6" t="s">
        <v>520</v>
      </c>
      <c r="C140" s="6" t="s">
        <v>357</v>
      </c>
      <c r="D140" s="6" t="s">
        <v>35</v>
      </c>
      <c r="E140" s="8">
        <v>1</v>
      </c>
      <c r="F140" s="8">
        <v>47.96</v>
      </c>
      <c r="G140" s="26">
        <f t="shared" ref="G140:G203" si="4">ROUND(E140*F140,2)</f>
        <v>47.96</v>
      </c>
      <c r="H140" s="1"/>
      <c r="I140" s="27">
        <f t="shared" ref="I140:I203" si="5">ROUND(E140*H140,2)</f>
        <v>0</v>
      </c>
    </row>
    <row r="141" spans="1:9" x14ac:dyDescent="0.3">
      <c r="A141" s="6" t="s">
        <v>521</v>
      </c>
      <c r="B141" s="6" t="s">
        <v>522</v>
      </c>
      <c r="C141" s="6" t="s">
        <v>523</v>
      </c>
      <c r="G141" s="8"/>
      <c r="H141" s="28"/>
      <c r="I141" s="29"/>
    </row>
    <row r="142" spans="1:9" x14ac:dyDescent="0.3">
      <c r="B142" s="6" t="s">
        <v>524</v>
      </c>
      <c r="C142" s="6" t="s">
        <v>525</v>
      </c>
      <c r="D142" s="6" t="s">
        <v>34</v>
      </c>
      <c r="E142" s="8">
        <v>40</v>
      </c>
      <c r="F142" s="8">
        <v>34.78</v>
      </c>
      <c r="G142" s="26">
        <f t="shared" si="4"/>
        <v>1391.2</v>
      </c>
      <c r="H142" s="1"/>
      <c r="I142" s="27">
        <f t="shared" si="5"/>
        <v>0</v>
      </c>
    </row>
    <row r="143" spans="1:9" x14ac:dyDescent="0.3">
      <c r="A143" s="6" t="s">
        <v>526</v>
      </c>
      <c r="B143" s="6" t="s">
        <v>527</v>
      </c>
      <c r="C143" s="6" t="s">
        <v>133</v>
      </c>
      <c r="G143" s="8"/>
      <c r="H143" s="28"/>
      <c r="I143" s="29"/>
    </row>
    <row r="144" spans="1:9" x14ac:dyDescent="0.3">
      <c r="A144" s="6" t="s">
        <v>528</v>
      </c>
      <c r="B144" s="6" t="s">
        <v>529</v>
      </c>
      <c r="C144" s="6" t="s">
        <v>134</v>
      </c>
      <c r="G144" s="8"/>
      <c r="H144" s="28"/>
      <c r="I144" s="29"/>
    </row>
    <row r="145" spans="1:9" x14ac:dyDescent="0.3">
      <c r="B145" s="6" t="s">
        <v>135</v>
      </c>
      <c r="C145" s="6" t="s">
        <v>182</v>
      </c>
      <c r="D145" s="6" t="s">
        <v>35</v>
      </c>
      <c r="E145" s="8">
        <v>4</v>
      </c>
      <c r="F145" s="8">
        <v>62.37</v>
      </c>
      <c r="G145" s="26">
        <f t="shared" si="4"/>
        <v>249.48</v>
      </c>
      <c r="H145" s="1"/>
      <c r="I145" s="27">
        <f t="shared" si="5"/>
        <v>0</v>
      </c>
    </row>
    <row r="146" spans="1:9" x14ac:dyDescent="0.3">
      <c r="B146" s="6" t="s">
        <v>136</v>
      </c>
      <c r="C146" s="6" t="s">
        <v>183</v>
      </c>
      <c r="D146" s="6" t="s">
        <v>35</v>
      </c>
      <c r="E146" s="8">
        <v>6</v>
      </c>
      <c r="F146" s="8">
        <v>15.5</v>
      </c>
      <c r="G146" s="26">
        <f t="shared" si="4"/>
        <v>93</v>
      </c>
      <c r="H146" s="1"/>
      <c r="I146" s="27">
        <f t="shared" si="5"/>
        <v>0</v>
      </c>
    </row>
    <row r="147" spans="1:9" x14ac:dyDescent="0.3">
      <c r="B147" s="6" t="s">
        <v>137</v>
      </c>
      <c r="C147" s="6" t="s">
        <v>184</v>
      </c>
      <c r="D147" s="6" t="s">
        <v>35</v>
      </c>
      <c r="E147" s="8">
        <v>2</v>
      </c>
      <c r="F147" s="8">
        <v>23.3</v>
      </c>
      <c r="G147" s="26">
        <f t="shared" si="4"/>
        <v>46.6</v>
      </c>
      <c r="H147" s="1"/>
      <c r="I147" s="27">
        <f t="shared" si="5"/>
        <v>0</v>
      </c>
    </row>
    <row r="148" spans="1:9" x14ac:dyDescent="0.3">
      <c r="B148" s="6" t="s">
        <v>138</v>
      </c>
      <c r="C148" s="6" t="s">
        <v>185</v>
      </c>
      <c r="D148" s="6" t="s">
        <v>35</v>
      </c>
      <c r="E148" s="8">
        <v>1</v>
      </c>
      <c r="F148" s="8">
        <v>1260</v>
      </c>
      <c r="G148" s="26">
        <f t="shared" si="4"/>
        <v>1260</v>
      </c>
      <c r="H148" s="1"/>
      <c r="I148" s="27">
        <f t="shared" si="5"/>
        <v>0</v>
      </c>
    </row>
    <row r="149" spans="1:9" x14ac:dyDescent="0.3">
      <c r="B149" s="6" t="s">
        <v>139</v>
      </c>
      <c r="C149" s="6" t="s">
        <v>186</v>
      </c>
      <c r="D149" s="6" t="s">
        <v>35</v>
      </c>
      <c r="E149" s="8">
        <v>3</v>
      </c>
      <c r="F149" s="8">
        <v>66.62</v>
      </c>
      <c r="G149" s="26">
        <f t="shared" si="4"/>
        <v>199.86</v>
      </c>
      <c r="H149" s="1"/>
      <c r="I149" s="27">
        <f t="shared" si="5"/>
        <v>0</v>
      </c>
    </row>
    <row r="150" spans="1:9" x14ac:dyDescent="0.3">
      <c r="B150" s="6" t="s">
        <v>140</v>
      </c>
      <c r="C150" s="6" t="s">
        <v>187</v>
      </c>
      <c r="D150" s="6" t="s">
        <v>35</v>
      </c>
      <c r="E150" s="8">
        <v>12</v>
      </c>
      <c r="F150" s="8">
        <v>6.38</v>
      </c>
      <c r="G150" s="26">
        <f t="shared" si="4"/>
        <v>76.56</v>
      </c>
      <c r="H150" s="1"/>
      <c r="I150" s="27">
        <f t="shared" si="5"/>
        <v>0</v>
      </c>
    </row>
    <row r="151" spans="1:9" x14ac:dyDescent="0.3">
      <c r="B151" s="6" t="s">
        <v>141</v>
      </c>
      <c r="C151" s="6" t="s">
        <v>188</v>
      </c>
      <c r="D151" s="6" t="s">
        <v>35</v>
      </c>
      <c r="E151" s="8">
        <v>1</v>
      </c>
      <c r="F151" s="8">
        <v>1785</v>
      </c>
      <c r="G151" s="26">
        <f t="shared" si="4"/>
        <v>1785</v>
      </c>
      <c r="H151" s="1"/>
      <c r="I151" s="27">
        <f t="shared" si="5"/>
        <v>0</v>
      </c>
    </row>
    <row r="152" spans="1:9" x14ac:dyDescent="0.3">
      <c r="A152" s="6" t="s">
        <v>530</v>
      </c>
      <c r="B152" s="6" t="s">
        <v>531</v>
      </c>
      <c r="C152" s="6" t="s">
        <v>142</v>
      </c>
      <c r="G152" s="8"/>
      <c r="H152" s="28"/>
      <c r="I152" s="29"/>
    </row>
    <row r="153" spans="1:9" x14ac:dyDescent="0.3">
      <c r="B153" s="6" t="s">
        <v>256</v>
      </c>
      <c r="C153" s="6" t="s">
        <v>358</v>
      </c>
      <c r="D153" s="6" t="s">
        <v>35</v>
      </c>
      <c r="E153" s="8">
        <v>1</v>
      </c>
      <c r="F153" s="8">
        <v>13.39</v>
      </c>
      <c r="G153" s="26">
        <f t="shared" si="4"/>
        <v>13.39</v>
      </c>
      <c r="H153" s="1"/>
      <c r="I153" s="27">
        <f t="shared" si="5"/>
        <v>0</v>
      </c>
    </row>
    <row r="154" spans="1:9" x14ac:dyDescent="0.3">
      <c r="B154" s="6" t="s">
        <v>143</v>
      </c>
      <c r="C154" s="6" t="s">
        <v>189</v>
      </c>
      <c r="D154" s="6" t="s">
        <v>35</v>
      </c>
      <c r="E154" s="8">
        <v>2</v>
      </c>
      <c r="F154" s="8">
        <v>27.81</v>
      </c>
      <c r="G154" s="26">
        <f t="shared" si="4"/>
        <v>55.62</v>
      </c>
      <c r="H154" s="1"/>
      <c r="I154" s="27">
        <f t="shared" si="5"/>
        <v>0</v>
      </c>
    </row>
    <row r="155" spans="1:9" x14ac:dyDescent="0.3">
      <c r="B155" s="6" t="s">
        <v>144</v>
      </c>
      <c r="C155" s="6" t="s">
        <v>145</v>
      </c>
      <c r="D155" s="6" t="s">
        <v>35</v>
      </c>
      <c r="E155" s="8">
        <v>3</v>
      </c>
      <c r="F155" s="8">
        <v>8</v>
      </c>
      <c r="G155" s="26">
        <f t="shared" si="4"/>
        <v>24</v>
      </c>
      <c r="H155" s="1"/>
      <c r="I155" s="27">
        <f t="shared" si="5"/>
        <v>0</v>
      </c>
    </row>
    <row r="156" spans="1:9" x14ac:dyDescent="0.3">
      <c r="A156" s="6" t="s">
        <v>532</v>
      </c>
      <c r="B156" s="6" t="s">
        <v>533</v>
      </c>
      <c r="C156" s="6" t="s">
        <v>148</v>
      </c>
      <c r="G156" s="8"/>
      <c r="H156" s="28"/>
      <c r="I156" s="29"/>
    </row>
    <row r="157" spans="1:9" x14ac:dyDescent="0.3">
      <c r="B157" s="6" t="s">
        <v>154</v>
      </c>
      <c r="C157" s="6" t="s">
        <v>155</v>
      </c>
      <c r="D157" s="6" t="s">
        <v>35</v>
      </c>
      <c r="E157" s="8">
        <v>1</v>
      </c>
      <c r="F157" s="8">
        <v>267.75</v>
      </c>
      <c r="G157" s="26">
        <f t="shared" si="4"/>
        <v>267.75</v>
      </c>
      <c r="H157" s="1"/>
      <c r="I157" s="27">
        <f t="shared" si="5"/>
        <v>0</v>
      </c>
    </row>
    <row r="158" spans="1:9" x14ac:dyDescent="0.3">
      <c r="B158" s="6" t="s">
        <v>257</v>
      </c>
      <c r="C158" s="6" t="s">
        <v>359</v>
      </c>
      <c r="D158" s="6" t="s">
        <v>161</v>
      </c>
      <c r="E158" s="8">
        <v>2</v>
      </c>
      <c r="F158" s="8">
        <v>428.2</v>
      </c>
      <c r="G158" s="26">
        <f t="shared" si="4"/>
        <v>856.4</v>
      </c>
      <c r="H158" s="1"/>
      <c r="I158" s="27">
        <f t="shared" si="5"/>
        <v>0</v>
      </c>
    </row>
    <row r="159" spans="1:9" x14ac:dyDescent="0.3">
      <c r="B159" s="6" t="s">
        <v>306</v>
      </c>
      <c r="C159" s="6" t="s">
        <v>360</v>
      </c>
      <c r="D159" s="6" t="s">
        <v>156</v>
      </c>
      <c r="E159" s="8">
        <v>50</v>
      </c>
      <c r="F159" s="8">
        <v>8.6999999999999993</v>
      </c>
      <c r="G159" s="26">
        <f t="shared" si="4"/>
        <v>435</v>
      </c>
      <c r="H159" s="1"/>
      <c r="I159" s="27">
        <f t="shared" si="5"/>
        <v>0</v>
      </c>
    </row>
    <row r="160" spans="1:9" x14ac:dyDescent="0.3">
      <c r="A160" s="6" t="s">
        <v>534</v>
      </c>
      <c r="B160" s="6" t="s">
        <v>535</v>
      </c>
      <c r="C160" s="6" t="s">
        <v>81</v>
      </c>
      <c r="G160" s="8"/>
      <c r="H160" s="28"/>
      <c r="I160" s="29"/>
    </row>
    <row r="161" spans="1:9" x14ac:dyDescent="0.3">
      <c r="A161" s="6" t="s">
        <v>536</v>
      </c>
      <c r="B161" s="6" t="s">
        <v>537</v>
      </c>
      <c r="C161" s="6" t="s">
        <v>361</v>
      </c>
      <c r="G161" s="8"/>
      <c r="H161" s="28"/>
      <c r="I161" s="29"/>
    </row>
    <row r="162" spans="1:9" x14ac:dyDescent="0.3">
      <c r="B162" s="6" t="s">
        <v>538</v>
      </c>
      <c r="C162" s="6" t="s">
        <v>539</v>
      </c>
      <c r="D162" s="6" t="s">
        <v>35</v>
      </c>
      <c r="E162" s="8">
        <v>1</v>
      </c>
      <c r="F162" s="8">
        <v>105420.68</v>
      </c>
      <c r="G162" s="26">
        <f t="shared" si="4"/>
        <v>105420.68</v>
      </c>
      <c r="H162" s="1"/>
      <c r="I162" s="27">
        <f t="shared" si="5"/>
        <v>0</v>
      </c>
    </row>
    <row r="163" spans="1:9" x14ac:dyDescent="0.3">
      <c r="B163" s="6" t="s">
        <v>540</v>
      </c>
      <c r="C163" s="6" t="s">
        <v>163</v>
      </c>
      <c r="D163" s="6" t="s">
        <v>35</v>
      </c>
      <c r="E163" s="8">
        <v>1</v>
      </c>
      <c r="F163" s="8">
        <v>1710.05</v>
      </c>
      <c r="G163" s="26">
        <f t="shared" si="4"/>
        <v>1710.05</v>
      </c>
      <c r="H163" s="1"/>
      <c r="I163" s="27">
        <f t="shared" si="5"/>
        <v>0</v>
      </c>
    </row>
    <row r="164" spans="1:9" x14ac:dyDescent="0.3">
      <c r="B164" s="6" t="s">
        <v>541</v>
      </c>
      <c r="C164" s="6" t="s">
        <v>164</v>
      </c>
      <c r="D164" s="6" t="s">
        <v>35</v>
      </c>
      <c r="E164" s="8">
        <v>1</v>
      </c>
      <c r="F164" s="8">
        <v>1155</v>
      </c>
      <c r="G164" s="26">
        <f t="shared" si="4"/>
        <v>1155</v>
      </c>
      <c r="H164" s="1"/>
      <c r="I164" s="27">
        <f t="shared" si="5"/>
        <v>0</v>
      </c>
    </row>
    <row r="165" spans="1:9" x14ac:dyDescent="0.3">
      <c r="B165" s="6" t="s">
        <v>542</v>
      </c>
      <c r="C165" s="6" t="s">
        <v>543</v>
      </c>
      <c r="D165" s="6" t="s">
        <v>35</v>
      </c>
      <c r="E165" s="8">
        <v>1</v>
      </c>
      <c r="F165" s="8">
        <v>12928.39</v>
      </c>
      <c r="G165" s="26">
        <f t="shared" si="4"/>
        <v>12928.39</v>
      </c>
      <c r="H165" s="1"/>
      <c r="I165" s="27">
        <f t="shared" si="5"/>
        <v>0</v>
      </c>
    </row>
    <row r="166" spans="1:9" x14ac:dyDescent="0.3">
      <c r="B166" s="6" t="s">
        <v>544</v>
      </c>
      <c r="C166" s="6" t="s">
        <v>545</v>
      </c>
      <c r="D166" s="6" t="s">
        <v>35</v>
      </c>
      <c r="E166" s="8">
        <v>1</v>
      </c>
      <c r="F166" s="8">
        <v>5420.89</v>
      </c>
      <c r="G166" s="26">
        <f t="shared" si="4"/>
        <v>5420.89</v>
      </c>
      <c r="H166" s="1"/>
      <c r="I166" s="27">
        <f t="shared" si="5"/>
        <v>0</v>
      </c>
    </row>
    <row r="167" spans="1:9" x14ac:dyDescent="0.3">
      <c r="B167" s="6" t="s">
        <v>82</v>
      </c>
      <c r="C167" s="6" t="s">
        <v>165</v>
      </c>
      <c r="D167" s="6" t="s">
        <v>35</v>
      </c>
      <c r="E167" s="8">
        <v>1</v>
      </c>
      <c r="F167" s="8">
        <v>12757.5</v>
      </c>
      <c r="G167" s="26">
        <f t="shared" si="4"/>
        <v>12757.5</v>
      </c>
      <c r="H167" s="1"/>
      <c r="I167" s="27">
        <f t="shared" si="5"/>
        <v>0</v>
      </c>
    </row>
    <row r="168" spans="1:9" x14ac:dyDescent="0.3">
      <c r="B168" s="6" t="s">
        <v>546</v>
      </c>
      <c r="C168" s="6" t="s">
        <v>547</v>
      </c>
      <c r="D168" s="6" t="s">
        <v>35</v>
      </c>
      <c r="E168" s="8">
        <v>1</v>
      </c>
      <c r="F168" s="8">
        <v>596.29999999999995</v>
      </c>
      <c r="G168" s="26">
        <f t="shared" si="4"/>
        <v>596.29999999999995</v>
      </c>
      <c r="H168" s="1"/>
      <c r="I168" s="27">
        <f t="shared" si="5"/>
        <v>0</v>
      </c>
    </row>
    <row r="169" spans="1:9" x14ac:dyDescent="0.3">
      <c r="B169" s="6" t="s">
        <v>548</v>
      </c>
      <c r="C169" s="6" t="s">
        <v>549</v>
      </c>
      <c r="D169" s="6" t="s">
        <v>35</v>
      </c>
      <c r="E169" s="8">
        <v>1</v>
      </c>
      <c r="F169" s="8">
        <v>976.5</v>
      </c>
      <c r="G169" s="26">
        <f t="shared" si="4"/>
        <v>976.5</v>
      </c>
      <c r="H169" s="1"/>
      <c r="I169" s="27">
        <f t="shared" si="5"/>
        <v>0</v>
      </c>
    </row>
    <row r="170" spans="1:9" x14ac:dyDescent="0.3">
      <c r="B170" s="6" t="s">
        <v>89</v>
      </c>
      <c r="C170" s="6" t="s">
        <v>169</v>
      </c>
      <c r="D170" s="6" t="s">
        <v>156</v>
      </c>
      <c r="E170" s="8">
        <v>40</v>
      </c>
      <c r="F170" s="8">
        <v>10.27</v>
      </c>
      <c r="G170" s="26">
        <f t="shared" si="4"/>
        <v>410.8</v>
      </c>
      <c r="H170" s="1"/>
      <c r="I170" s="27">
        <f t="shared" si="5"/>
        <v>0</v>
      </c>
    </row>
    <row r="171" spans="1:9" x14ac:dyDescent="0.3">
      <c r="B171" s="6" t="s">
        <v>550</v>
      </c>
      <c r="C171" s="6" t="s">
        <v>551</v>
      </c>
      <c r="D171" s="6" t="s">
        <v>35</v>
      </c>
      <c r="E171" s="8">
        <v>1</v>
      </c>
      <c r="F171" s="8">
        <v>2100</v>
      </c>
      <c r="G171" s="26">
        <f t="shared" si="4"/>
        <v>2100</v>
      </c>
      <c r="H171" s="1"/>
      <c r="I171" s="27">
        <f t="shared" si="5"/>
        <v>0</v>
      </c>
    </row>
    <row r="172" spans="1:9" x14ac:dyDescent="0.3">
      <c r="B172" s="6" t="s">
        <v>552</v>
      </c>
      <c r="C172" s="6" t="s">
        <v>553</v>
      </c>
      <c r="D172" s="6" t="s">
        <v>35</v>
      </c>
      <c r="E172" s="8">
        <v>2</v>
      </c>
      <c r="F172" s="8">
        <v>299.75</v>
      </c>
      <c r="G172" s="26">
        <f t="shared" si="4"/>
        <v>599.5</v>
      </c>
      <c r="H172" s="1"/>
      <c r="I172" s="27">
        <f t="shared" si="5"/>
        <v>0</v>
      </c>
    </row>
    <row r="173" spans="1:9" x14ac:dyDescent="0.3">
      <c r="B173" s="6" t="s">
        <v>554</v>
      </c>
      <c r="C173" s="6" t="s">
        <v>555</v>
      </c>
      <c r="D173" s="6" t="s">
        <v>35</v>
      </c>
      <c r="E173" s="8">
        <v>2</v>
      </c>
      <c r="F173" s="8">
        <v>210.92</v>
      </c>
      <c r="G173" s="26">
        <f t="shared" si="4"/>
        <v>421.84</v>
      </c>
      <c r="H173" s="1"/>
      <c r="I173" s="27">
        <f t="shared" si="5"/>
        <v>0</v>
      </c>
    </row>
    <row r="174" spans="1:9" x14ac:dyDescent="0.3">
      <c r="B174" s="6" t="s">
        <v>556</v>
      </c>
      <c r="C174" s="6" t="s">
        <v>557</v>
      </c>
      <c r="D174" s="6" t="s">
        <v>35</v>
      </c>
      <c r="E174" s="8">
        <v>9</v>
      </c>
      <c r="F174" s="8">
        <v>190.92</v>
      </c>
      <c r="G174" s="26">
        <f t="shared" si="4"/>
        <v>1718.28</v>
      </c>
      <c r="H174" s="1"/>
      <c r="I174" s="27">
        <f t="shared" si="5"/>
        <v>0</v>
      </c>
    </row>
    <row r="175" spans="1:9" x14ac:dyDescent="0.3">
      <c r="B175" s="6" t="s">
        <v>558</v>
      </c>
      <c r="C175" s="6" t="s">
        <v>559</v>
      </c>
      <c r="D175" s="6" t="s">
        <v>156</v>
      </c>
      <c r="E175" s="8">
        <v>80</v>
      </c>
      <c r="F175" s="8">
        <v>89.97</v>
      </c>
      <c r="G175" s="26">
        <f t="shared" si="4"/>
        <v>7197.6</v>
      </c>
      <c r="H175" s="1"/>
      <c r="I175" s="27">
        <f t="shared" si="5"/>
        <v>0</v>
      </c>
    </row>
    <row r="176" spans="1:9" x14ac:dyDescent="0.3">
      <c r="A176" s="6" t="s">
        <v>560</v>
      </c>
      <c r="B176" s="6" t="s">
        <v>561</v>
      </c>
      <c r="C176" s="6" t="s">
        <v>408</v>
      </c>
      <c r="G176" s="8"/>
      <c r="H176" s="28"/>
      <c r="I176" s="29"/>
    </row>
    <row r="177" spans="1:9" x14ac:dyDescent="0.3">
      <c r="A177" s="6" t="s">
        <v>562</v>
      </c>
      <c r="B177" s="6" t="s">
        <v>563</v>
      </c>
      <c r="C177" s="6" t="s">
        <v>362</v>
      </c>
      <c r="G177" s="8"/>
      <c r="H177" s="28"/>
      <c r="I177" s="29"/>
    </row>
    <row r="178" spans="1:9" x14ac:dyDescent="0.3">
      <c r="A178" s="6" t="s">
        <v>564</v>
      </c>
      <c r="B178" s="6" t="s">
        <v>565</v>
      </c>
      <c r="C178" s="6" t="s">
        <v>363</v>
      </c>
      <c r="G178" s="8"/>
      <c r="H178" s="28"/>
      <c r="I178" s="29"/>
    </row>
    <row r="179" spans="1:9" x14ac:dyDescent="0.3">
      <c r="B179" s="6" t="s">
        <v>258</v>
      </c>
      <c r="C179" s="6" t="s">
        <v>364</v>
      </c>
      <c r="D179" s="6" t="s">
        <v>156</v>
      </c>
      <c r="E179" s="8">
        <v>200</v>
      </c>
      <c r="F179" s="8">
        <v>5.48</v>
      </c>
      <c r="G179" s="26">
        <f t="shared" si="4"/>
        <v>1096</v>
      </c>
      <c r="H179" s="1"/>
      <c r="I179" s="27">
        <f t="shared" si="5"/>
        <v>0</v>
      </c>
    </row>
    <row r="180" spans="1:9" x14ac:dyDescent="0.3">
      <c r="B180" s="6" t="s">
        <v>85</v>
      </c>
      <c r="C180" s="6" t="s">
        <v>365</v>
      </c>
      <c r="D180" s="6" t="s">
        <v>156</v>
      </c>
      <c r="E180" s="8">
        <v>100</v>
      </c>
      <c r="F180" s="8">
        <v>3.95</v>
      </c>
      <c r="G180" s="26">
        <f t="shared" si="4"/>
        <v>395</v>
      </c>
      <c r="H180" s="1"/>
      <c r="I180" s="27">
        <f t="shared" si="5"/>
        <v>0</v>
      </c>
    </row>
    <row r="181" spans="1:9" x14ac:dyDescent="0.3">
      <c r="B181" s="6" t="s">
        <v>83</v>
      </c>
      <c r="C181" s="6" t="s">
        <v>366</v>
      </c>
      <c r="D181" s="6" t="s">
        <v>35</v>
      </c>
      <c r="E181" s="8">
        <v>6</v>
      </c>
      <c r="F181" s="8">
        <v>147.91999999999999</v>
      </c>
      <c r="G181" s="26">
        <f t="shared" si="4"/>
        <v>887.52</v>
      </c>
      <c r="H181" s="1"/>
      <c r="I181" s="27">
        <f t="shared" si="5"/>
        <v>0</v>
      </c>
    </row>
    <row r="182" spans="1:9" x14ac:dyDescent="0.3">
      <c r="B182" s="6" t="s">
        <v>84</v>
      </c>
      <c r="C182" s="6" t="s">
        <v>367</v>
      </c>
      <c r="D182" s="6" t="s">
        <v>35</v>
      </c>
      <c r="E182" s="8">
        <v>3</v>
      </c>
      <c r="F182" s="8">
        <v>105.86</v>
      </c>
      <c r="G182" s="26">
        <f t="shared" si="4"/>
        <v>317.58</v>
      </c>
      <c r="H182" s="1"/>
      <c r="I182" s="27">
        <f t="shared" si="5"/>
        <v>0</v>
      </c>
    </row>
    <row r="183" spans="1:9" x14ac:dyDescent="0.3">
      <c r="B183" s="6" t="s">
        <v>86</v>
      </c>
      <c r="C183" s="6" t="s">
        <v>166</v>
      </c>
      <c r="D183" s="6" t="s">
        <v>35</v>
      </c>
      <c r="E183" s="8">
        <v>1</v>
      </c>
      <c r="F183" s="8">
        <v>395.43</v>
      </c>
      <c r="G183" s="26">
        <f t="shared" si="4"/>
        <v>395.43</v>
      </c>
      <c r="H183" s="1"/>
      <c r="I183" s="27">
        <f t="shared" si="5"/>
        <v>0</v>
      </c>
    </row>
    <row r="184" spans="1:9" x14ac:dyDescent="0.3">
      <c r="B184" s="6" t="s">
        <v>87</v>
      </c>
      <c r="C184" s="6" t="s">
        <v>167</v>
      </c>
      <c r="D184" s="6" t="s">
        <v>35</v>
      </c>
      <c r="E184" s="8">
        <v>1</v>
      </c>
      <c r="F184" s="8">
        <v>328.94</v>
      </c>
      <c r="G184" s="26">
        <f t="shared" si="4"/>
        <v>328.94</v>
      </c>
      <c r="H184" s="1"/>
      <c r="I184" s="27">
        <f t="shared" si="5"/>
        <v>0</v>
      </c>
    </row>
    <row r="185" spans="1:9" x14ac:dyDescent="0.3">
      <c r="A185" s="6" t="s">
        <v>566</v>
      </c>
      <c r="B185" s="6" t="s">
        <v>567</v>
      </c>
      <c r="C185" s="6" t="s">
        <v>368</v>
      </c>
      <c r="G185" s="8"/>
      <c r="H185" s="28"/>
      <c r="I185" s="29"/>
    </row>
    <row r="186" spans="1:9" x14ac:dyDescent="0.3">
      <c r="B186" s="6" t="s">
        <v>88</v>
      </c>
      <c r="C186" s="6" t="s">
        <v>168</v>
      </c>
      <c r="D186" s="6" t="s">
        <v>35</v>
      </c>
      <c r="E186" s="8">
        <v>1</v>
      </c>
      <c r="F186" s="8">
        <v>2313.5700000000002</v>
      </c>
      <c r="G186" s="26">
        <f t="shared" si="4"/>
        <v>2313.5700000000002</v>
      </c>
      <c r="H186" s="1"/>
      <c r="I186" s="27">
        <f t="shared" si="5"/>
        <v>0</v>
      </c>
    </row>
    <row r="187" spans="1:9" x14ac:dyDescent="0.3">
      <c r="B187" s="6" t="s">
        <v>568</v>
      </c>
      <c r="C187" s="6" t="s">
        <v>569</v>
      </c>
      <c r="D187" s="6" t="s">
        <v>35</v>
      </c>
      <c r="E187" s="8">
        <v>1</v>
      </c>
      <c r="F187" s="8">
        <v>298.89</v>
      </c>
      <c r="G187" s="26">
        <f t="shared" si="4"/>
        <v>298.89</v>
      </c>
      <c r="H187" s="1"/>
      <c r="I187" s="27">
        <f t="shared" si="5"/>
        <v>0</v>
      </c>
    </row>
    <row r="188" spans="1:9" x14ac:dyDescent="0.3">
      <c r="B188" s="6" t="s">
        <v>89</v>
      </c>
      <c r="C188" s="6" t="s">
        <v>169</v>
      </c>
      <c r="D188" s="6" t="s">
        <v>156</v>
      </c>
      <c r="E188" s="8">
        <v>40</v>
      </c>
      <c r="F188" s="8">
        <v>10.27</v>
      </c>
      <c r="G188" s="26">
        <f t="shared" si="4"/>
        <v>410.8</v>
      </c>
      <c r="H188" s="1"/>
      <c r="I188" s="27">
        <f t="shared" si="5"/>
        <v>0</v>
      </c>
    </row>
    <row r="189" spans="1:9" x14ac:dyDescent="0.3">
      <c r="B189" s="6" t="s">
        <v>90</v>
      </c>
      <c r="C189" s="6" t="s">
        <v>369</v>
      </c>
      <c r="D189" s="6" t="s">
        <v>35</v>
      </c>
      <c r="E189" s="8">
        <v>1</v>
      </c>
      <c r="F189" s="8">
        <v>63.18</v>
      </c>
      <c r="G189" s="26">
        <f t="shared" si="4"/>
        <v>63.18</v>
      </c>
      <c r="H189" s="1"/>
      <c r="I189" s="27">
        <f t="shared" si="5"/>
        <v>0</v>
      </c>
    </row>
    <row r="190" spans="1:9" x14ac:dyDescent="0.3">
      <c r="B190" s="6" t="s">
        <v>570</v>
      </c>
      <c r="C190" s="6" t="s">
        <v>571</v>
      </c>
      <c r="D190" s="6" t="s">
        <v>35</v>
      </c>
      <c r="E190" s="8">
        <v>1</v>
      </c>
      <c r="F190" s="8">
        <v>166.41</v>
      </c>
      <c r="G190" s="26">
        <f t="shared" si="4"/>
        <v>166.41</v>
      </c>
      <c r="H190" s="1"/>
      <c r="I190" s="27">
        <f t="shared" si="5"/>
        <v>0</v>
      </c>
    </row>
    <row r="191" spans="1:9" x14ac:dyDescent="0.3">
      <c r="B191" s="6" t="s">
        <v>91</v>
      </c>
      <c r="C191" s="6" t="s">
        <v>170</v>
      </c>
      <c r="D191" s="6" t="s">
        <v>156</v>
      </c>
      <c r="E191" s="8">
        <v>150</v>
      </c>
      <c r="F191" s="8">
        <v>8.4600000000000009</v>
      </c>
      <c r="G191" s="26">
        <f t="shared" si="4"/>
        <v>1269</v>
      </c>
      <c r="H191" s="1"/>
      <c r="I191" s="27">
        <f t="shared" si="5"/>
        <v>0</v>
      </c>
    </row>
    <row r="192" spans="1:9" x14ac:dyDescent="0.3">
      <c r="B192" s="6" t="s">
        <v>572</v>
      </c>
      <c r="C192" s="6" t="s">
        <v>573</v>
      </c>
      <c r="D192" s="6" t="s">
        <v>156</v>
      </c>
      <c r="E192" s="8">
        <v>1</v>
      </c>
      <c r="F192" s="8">
        <v>17.27</v>
      </c>
      <c r="G192" s="26">
        <f t="shared" si="4"/>
        <v>17.27</v>
      </c>
      <c r="H192" s="1"/>
      <c r="I192" s="27">
        <f t="shared" si="5"/>
        <v>0</v>
      </c>
    </row>
    <row r="193" spans="1:9" x14ac:dyDescent="0.3">
      <c r="A193" s="6" t="s">
        <v>574</v>
      </c>
      <c r="B193" s="6" t="s">
        <v>575</v>
      </c>
      <c r="C193" s="6" t="s">
        <v>370</v>
      </c>
      <c r="G193" s="8"/>
      <c r="H193" s="28"/>
      <c r="I193" s="29"/>
    </row>
    <row r="194" spans="1:9" x14ac:dyDescent="0.3">
      <c r="A194" s="6" t="s">
        <v>576</v>
      </c>
      <c r="B194" s="6" t="s">
        <v>577</v>
      </c>
      <c r="C194" s="6" t="s">
        <v>578</v>
      </c>
      <c r="G194" s="8"/>
      <c r="H194" s="28"/>
      <c r="I194" s="29"/>
    </row>
    <row r="195" spans="1:9" x14ac:dyDescent="0.3">
      <c r="B195" s="6" t="s">
        <v>579</v>
      </c>
      <c r="C195" s="6" t="s">
        <v>580</v>
      </c>
      <c r="D195" s="6" t="s">
        <v>35</v>
      </c>
      <c r="E195" s="8">
        <v>1</v>
      </c>
      <c r="F195" s="8">
        <v>2824.56</v>
      </c>
      <c r="G195" s="26">
        <f t="shared" si="4"/>
        <v>2824.56</v>
      </c>
      <c r="H195" s="1"/>
      <c r="I195" s="27">
        <f t="shared" si="5"/>
        <v>0</v>
      </c>
    </row>
    <row r="196" spans="1:9" x14ac:dyDescent="0.3">
      <c r="B196" s="6" t="s">
        <v>581</v>
      </c>
      <c r="C196" s="6" t="s">
        <v>582</v>
      </c>
      <c r="D196" s="6" t="s">
        <v>35</v>
      </c>
      <c r="E196" s="8">
        <v>1</v>
      </c>
      <c r="F196" s="8">
        <v>232.14</v>
      </c>
      <c r="G196" s="26">
        <f t="shared" si="4"/>
        <v>232.14</v>
      </c>
      <c r="H196" s="1"/>
      <c r="I196" s="27">
        <f t="shared" si="5"/>
        <v>0</v>
      </c>
    </row>
    <row r="197" spans="1:9" x14ac:dyDescent="0.3">
      <c r="B197" s="6" t="s">
        <v>552</v>
      </c>
      <c r="C197" s="6" t="s">
        <v>553</v>
      </c>
      <c r="D197" s="6" t="s">
        <v>35</v>
      </c>
      <c r="E197" s="8">
        <v>2</v>
      </c>
      <c r="F197" s="8">
        <v>299.75</v>
      </c>
      <c r="G197" s="26">
        <f t="shared" si="4"/>
        <v>599.5</v>
      </c>
      <c r="H197" s="1"/>
      <c r="I197" s="27">
        <f t="shared" si="5"/>
        <v>0</v>
      </c>
    </row>
    <row r="198" spans="1:9" x14ac:dyDescent="0.3">
      <c r="B198" s="6" t="s">
        <v>583</v>
      </c>
      <c r="C198" s="6" t="s">
        <v>584</v>
      </c>
      <c r="D198" s="6" t="s">
        <v>35</v>
      </c>
      <c r="E198" s="8">
        <v>1</v>
      </c>
      <c r="F198" s="8">
        <v>1987.81</v>
      </c>
      <c r="G198" s="26">
        <f t="shared" si="4"/>
        <v>1987.81</v>
      </c>
      <c r="H198" s="1"/>
      <c r="I198" s="27">
        <f t="shared" si="5"/>
        <v>0</v>
      </c>
    </row>
    <row r="199" spans="1:9" x14ac:dyDescent="0.3">
      <c r="B199" s="6" t="s">
        <v>554</v>
      </c>
      <c r="C199" s="6" t="s">
        <v>555</v>
      </c>
      <c r="D199" s="6" t="s">
        <v>35</v>
      </c>
      <c r="E199" s="8">
        <v>2</v>
      </c>
      <c r="F199" s="8">
        <v>210.92</v>
      </c>
      <c r="G199" s="26">
        <f t="shared" si="4"/>
        <v>421.84</v>
      </c>
      <c r="H199" s="1"/>
      <c r="I199" s="27">
        <f t="shared" si="5"/>
        <v>0</v>
      </c>
    </row>
    <row r="200" spans="1:9" x14ac:dyDescent="0.3">
      <c r="B200" s="6" t="s">
        <v>556</v>
      </c>
      <c r="C200" s="6" t="s">
        <v>557</v>
      </c>
      <c r="D200" s="6" t="s">
        <v>35</v>
      </c>
      <c r="E200" s="8">
        <v>8</v>
      </c>
      <c r="F200" s="8">
        <v>190.92</v>
      </c>
      <c r="G200" s="26">
        <f t="shared" si="4"/>
        <v>1527.36</v>
      </c>
      <c r="H200" s="1"/>
      <c r="I200" s="27">
        <f t="shared" si="5"/>
        <v>0</v>
      </c>
    </row>
    <row r="201" spans="1:9" x14ac:dyDescent="0.3">
      <c r="B201" s="6" t="s">
        <v>558</v>
      </c>
      <c r="C201" s="6" t="s">
        <v>559</v>
      </c>
      <c r="D201" s="6" t="s">
        <v>156</v>
      </c>
      <c r="E201" s="8">
        <v>6</v>
      </c>
      <c r="F201" s="8">
        <v>89.97</v>
      </c>
      <c r="G201" s="26">
        <f t="shared" si="4"/>
        <v>539.82000000000005</v>
      </c>
      <c r="H201" s="1"/>
      <c r="I201" s="27">
        <f t="shared" si="5"/>
        <v>0</v>
      </c>
    </row>
    <row r="202" spans="1:9" x14ac:dyDescent="0.3">
      <c r="B202" s="6" t="s">
        <v>585</v>
      </c>
      <c r="C202" s="6" t="s">
        <v>586</v>
      </c>
      <c r="D202" s="6" t="s">
        <v>156</v>
      </c>
      <c r="E202" s="8">
        <v>80</v>
      </c>
      <c r="F202" s="8">
        <v>73.38</v>
      </c>
      <c r="G202" s="26">
        <f t="shared" si="4"/>
        <v>5870.4</v>
      </c>
      <c r="H202" s="1"/>
      <c r="I202" s="27">
        <f t="shared" si="5"/>
        <v>0</v>
      </c>
    </row>
    <row r="203" spans="1:9" x14ac:dyDescent="0.3">
      <c r="B203" s="6" t="s">
        <v>587</v>
      </c>
      <c r="C203" s="6" t="s">
        <v>588</v>
      </c>
      <c r="D203" s="6" t="s">
        <v>35</v>
      </c>
      <c r="E203" s="8">
        <v>1</v>
      </c>
      <c r="F203" s="8">
        <v>533.55999999999995</v>
      </c>
      <c r="G203" s="26">
        <f t="shared" si="4"/>
        <v>533.55999999999995</v>
      </c>
      <c r="H203" s="1"/>
      <c r="I203" s="27">
        <f t="shared" si="5"/>
        <v>0</v>
      </c>
    </row>
    <row r="204" spans="1:9" x14ac:dyDescent="0.3">
      <c r="B204" s="6" t="s">
        <v>589</v>
      </c>
      <c r="C204" s="6" t="s">
        <v>590</v>
      </c>
      <c r="D204" s="6" t="s">
        <v>35</v>
      </c>
      <c r="E204" s="8">
        <v>1</v>
      </c>
      <c r="F204" s="8">
        <v>507.21</v>
      </c>
      <c r="G204" s="26">
        <f t="shared" ref="G204:G267" si="6">ROUND(E204*F204,2)</f>
        <v>507.21</v>
      </c>
      <c r="H204" s="1"/>
      <c r="I204" s="27">
        <f t="shared" ref="I204:I267" si="7">ROUND(E204*H204,2)</f>
        <v>0</v>
      </c>
    </row>
    <row r="205" spans="1:9" x14ac:dyDescent="0.3">
      <c r="B205" s="6" t="s">
        <v>591</v>
      </c>
      <c r="C205" s="6" t="s">
        <v>592</v>
      </c>
      <c r="D205" s="6" t="s">
        <v>156</v>
      </c>
      <c r="E205" s="8">
        <v>100</v>
      </c>
      <c r="F205" s="8">
        <v>7.27</v>
      </c>
      <c r="G205" s="26">
        <f t="shared" si="6"/>
        <v>727</v>
      </c>
      <c r="H205" s="1"/>
      <c r="I205" s="27">
        <f t="shared" si="7"/>
        <v>0</v>
      </c>
    </row>
    <row r="206" spans="1:9" x14ac:dyDescent="0.3">
      <c r="B206" s="6" t="s">
        <v>593</v>
      </c>
      <c r="C206" s="6" t="s">
        <v>594</v>
      </c>
      <c r="D206" s="6" t="s">
        <v>35</v>
      </c>
      <c r="E206" s="8">
        <v>1</v>
      </c>
      <c r="F206" s="8">
        <v>168.44</v>
      </c>
      <c r="G206" s="26">
        <f t="shared" si="6"/>
        <v>168.44</v>
      </c>
      <c r="H206" s="1"/>
      <c r="I206" s="27">
        <f t="shared" si="7"/>
        <v>0</v>
      </c>
    </row>
    <row r="207" spans="1:9" x14ac:dyDescent="0.3">
      <c r="B207" s="6" t="s">
        <v>595</v>
      </c>
      <c r="C207" s="6" t="s">
        <v>596</v>
      </c>
      <c r="D207" s="6" t="s">
        <v>35</v>
      </c>
      <c r="E207" s="8">
        <v>1</v>
      </c>
      <c r="F207" s="8">
        <v>328.94</v>
      </c>
      <c r="G207" s="26">
        <f t="shared" si="6"/>
        <v>328.94</v>
      </c>
      <c r="H207" s="1"/>
      <c r="I207" s="27">
        <f t="shared" si="7"/>
        <v>0</v>
      </c>
    </row>
    <row r="208" spans="1:9" x14ac:dyDescent="0.3">
      <c r="B208" s="6" t="s">
        <v>597</v>
      </c>
      <c r="C208" s="6" t="s">
        <v>598</v>
      </c>
      <c r="D208" s="6" t="s">
        <v>35</v>
      </c>
      <c r="E208" s="8">
        <v>1</v>
      </c>
      <c r="F208" s="8">
        <v>1228.2</v>
      </c>
      <c r="G208" s="26">
        <f t="shared" si="6"/>
        <v>1228.2</v>
      </c>
      <c r="H208" s="1"/>
      <c r="I208" s="27">
        <f t="shared" si="7"/>
        <v>0</v>
      </c>
    </row>
    <row r="209" spans="1:9" x14ac:dyDescent="0.3">
      <c r="A209" s="6" t="s">
        <v>599</v>
      </c>
      <c r="B209" s="6" t="s">
        <v>600</v>
      </c>
      <c r="C209" s="6" t="s">
        <v>601</v>
      </c>
      <c r="G209" s="8"/>
      <c r="H209" s="28"/>
      <c r="I209" s="29"/>
    </row>
    <row r="210" spans="1:9" x14ac:dyDescent="0.3">
      <c r="B210" s="6" t="s">
        <v>602</v>
      </c>
      <c r="C210" s="6" t="s">
        <v>603</v>
      </c>
      <c r="D210" s="6" t="s">
        <v>35</v>
      </c>
      <c r="E210" s="8">
        <v>2</v>
      </c>
      <c r="F210" s="8">
        <v>2601.54</v>
      </c>
      <c r="G210" s="26">
        <f t="shared" si="6"/>
        <v>5203.08</v>
      </c>
      <c r="H210" s="1"/>
      <c r="I210" s="27">
        <f t="shared" si="7"/>
        <v>0</v>
      </c>
    </row>
    <row r="211" spans="1:9" x14ac:dyDescent="0.3">
      <c r="A211" s="6" t="s">
        <v>604</v>
      </c>
      <c r="B211" s="6" t="s">
        <v>605</v>
      </c>
      <c r="C211" s="6" t="s">
        <v>371</v>
      </c>
      <c r="G211" s="8"/>
      <c r="H211" s="28"/>
      <c r="I211" s="29"/>
    </row>
    <row r="212" spans="1:9" x14ac:dyDescent="0.3">
      <c r="B212" s="6" t="s">
        <v>606</v>
      </c>
      <c r="C212" s="6" t="s">
        <v>607</v>
      </c>
      <c r="D212" s="6" t="s">
        <v>35</v>
      </c>
      <c r="E212" s="8">
        <v>1</v>
      </c>
      <c r="F212" s="8">
        <v>1358.11</v>
      </c>
      <c r="G212" s="26">
        <f t="shared" si="6"/>
        <v>1358.11</v>
      </c>
      <c r="H212" s="1"/>
      <c r="I212" s="27">
        <f t="shared" si="7"/>
        <v>0</v>
      </c>
    </row>
    <row r="213" spans="1:9" x14ac:dyDescent="0.3">
      <c r="B213" s="6" t="s">
        <v>259</v>
      </c>
      <c r="C213" s="6" t="s">
        <v>372</v>
      </c>
      <c r="D213" s="6" t="s">
        <v>35</v>
      </c>
      <c r="E213" s="8">
        <v>1</v>
      </c>
      <c r="F213" s="8">
        <v>3726.91</v>
      </c>
      <c r="G213" s="26">
        <f t="shared" si="6"/>
        <v>3726.91</v>
      </c>
      <c r="H213" s="1"/>
      <c r="I213" s="27">
        <f t="shared" si="7"/>
        <v>0</v>
      </c>
    </row>
    <row r="214" spans="1:9" x14ac:dyDescent="0.3">
      <c r="B214" s="6" t="s">
        <v>260</v>
      </c>
      <c r="C214" s="6" t="s">
        <v>373</v>
      </c>
      <c r="D214" s="6" t="s">
        <v>35</v>
      </c>
      <c r="E214" s="8">
        <v>1</v>
      </c>
      <c r="F214" s="8">
        <v>600.1</v>
      </c>
      <c r="G214" s="26">
        <f t="shared" si="6"/>
        <v>600.1</v>
      </c>
      <c r="H214" s="1"/>
      <c r="I214" s="27">
        <f t="shared" si="7"/>
        <v>0</v>
      </c>
    </row>
    <row r="215" spans="1:9" x14ac:dyDescent="0.3">
      <c r="B215" s="6" t="s">
        <v>608</v>
      </c>
      <c r="C215" s="6" t="s">
        <v>609</v>
      </c>
      <c r="D215" s="6" t="s">
        <v>35</v>
      </c>
      <c r="E215" s="8">
        <v>1</v>
      </c>
      <c r="F215" s="8">
        <v>1294.94</v>
      </c>
      <c r="G215" s="26">
        <f t="shared" si="6"/>
        <v>1294.94</v>
      </c>
      <c r="H215" s="1"/>
      <c r="I215" s="27">
        <f t="shared" si="7"/>
        <v>0</v>
      </c>
    </row>
    <row r="216" spans="1:9" x14ac:dyDescent="0.3">
      <c r="A216" s="6" t="s">
        <v>610</v>
      </c>
      <c r="B216" s="6" t="s">
        <v>611</v>
      </c>
      <c r="C216" s="6" t="s">
        <v>374</v>
      </c>
      <c r="G216" s="8"/>
      <c r="H216" s="28"/>
      <c r="I216" s="29"/>
    </row>
    <row r="217" spans="1:9" x14ac:dyDescent="0.3">
      <c r="B217" s="6" t="s">
        <v>261</v>
      </c>
      <c r="C217" s="6" t="s">
        <v>375</v>
      </c>
      <c r="D217" s="6" t="s">
        <v>35</v>
      </c>
      <c r="E217" s="8">
        <v>1</v>
      </c>
      <c r="F217" s="8">
        <v>1575</v>
      </c>
      <c r="G217" s="26">
        <f t="shared" si="6"/>
        <v>1575</v>
      </c>
      <c r="H217" s="1"/>
      <c r="I217" s="27">
        <f t="shared" si="7"/>
        <v>0</v>
      </c>
    </row>
    <row r="218" spans="1:9" x14ac:dyDescent="0.3">
      <c r="A218" s="6" t="s">
        <v>612</v>
      </c>
      <c r="B218" s="6" t="s">
        <v>613</v>
      </c>
      <c r="C218" s="6" t="s">
        <v>92</v>
      </c>
      <c r="G218" s="8"/>
      <c r="H218" s="28"/>
      <c r="I218" s="29"/>
    </row>
    <row r="219" spans="1:9" x14ac:dyDescent="0.3">
      <c r="A219" s="6" t="s">
        <v>614</v>
      </c>
      <c r="B219" s="6" t="s">
        <v>615</v>
      </c>
      <c r="C219" s="6" t="s">
        <v>616</v>
      </c>
      <c r="G219" s="8"/>
      <c r="H219" s="28"/>
      <c r="I219" s="29"/>
    </row>
    <row r="220" spans="1:9" x14ac:dyDescent="0.3">
      <c r="B220" s="6" t="s">
        <v>617</v>
      </c>
      <c r="C220" s="6" t="s">
        <v>618</v>
      </c>
      <c r="D220" s="6" t="s">
        <v>35</v>
      </c>
      <c r="E220" s="8">
        <v>1</v>
      </c>
      <c r="F220" s="8">
        <v>1365</v>
      </c>
      <c r="G220" s="26">
        <f t="shared" si="6"/>
        <v>1365</v>
      </c>
      <c r="H220" s="1"/>
      <c r="I220" s="27">
        <f t="shared" si="7"/>
        <v>0</v>
      </c>
    </row>
    <row r="221" spans="1:9" x14ac:dyDescent="0.3">
      <c r="B221" s="6" t="s">
        <v>619</v>
      </c>
      <c r="C221" s="6" t="s">
        <v>620</v>
      </c>
      <c r="D221" s="6" t="s">
        <v>35</v>
      </c>
      <c r="E221" s="8">
        <v>1</v>
      </c>
      <c r="F221" s="8">
        <v>1365</v>
      </c>
      <c r="G221" s="26">
        <f t="shared" si="6"/>
        <v>1365</v>
      </c>
      <c r="H221" s="1"/>
      <c r="I221" s="27">
        <f t="shared" si="7"/>
        <v>0</v>
      </c>
    </row>
    <row r="222" spans="1:9" x14ac:dyDescent="0.3">
      <c r="B222" s="6" t="s">
        <v>621</v>
      </c>
      <c r="C222" s="6" t="s">
        <v>622</v>
      </c>
      <c r="D222" s="6" t="s">
        <v>35</v>
      </c>
      <c r="E222" s="8">
        <v>1</v>
      </c>
      <c r="F222" s="8">
        <v>2625</v>
      </c>
      <c r="G222" s="26">
        <f t="shared" si="6"/>
        <v>2625</v>
      </c>
      <c r="H222" s="1"/>
      <c r="I222" s="27">
        <f t="shared" si="7"/>
        <v>0</v>
      </c>
    </row>
    <row r="223" spans="1:9" x14ac:dyDescent="0.3">
      <c r="B223" s="6" t="s">
        <v>623</v>
      </c>
      <c r="C223" s="6" t="s">
        <v>624</v>
      </c>
      <c r="D223" s="6" t="s">
        <v>35</v>
      </c>
      <c r="E223" s="8">
        <v>1</v>
      </c>
      <c r="F223" s="8">
        <v>2625</v>
      </c>
      <c r="G223" s="26">
        <f t="shared" si="6"/>
        <v>2625</v>
      </c>
      <c r="H223" s="1"/>
      <c r="I223" s="27">
        <f t="shared" si="7"/>
        <v>0</v>
      </c>
    </row>
    <row r="224" spans="1:9" x14ac:dyDescent="0.3">
      <c r="B224" s="6" t="s">
        <v>625</v>
      </c>
      <c r="C224" s="6" t="s">
        <v>626</v>
      </c>
      <c r="D224" s="6" t="s">
        <v>35</v>
      </c>
      <c r="E224" s="8">
        <v>1</v>
      </c>
      <c r="F224" s="8">
        <v>3937.5</v>
      </c>
      <c r="G224" s="26">
        <f t="shared" si="6"/>
        <v>3937.5</v>
      </c>
      <c r="H224" s="1"/>
      <c r="I224" s="27">
        <f t="shared" si="7"/>
        <v>0</v>
      </c>
    </row>
    <row r="225" spans="1:9" x14ac:dyDescent="0.3">
      <c r="B225" s="6" t="s">
        <v>627</v>
      </c>
      <c r="C225" s="6" t="s">
        <v>628</v>
      </c>
      <c r="D225" s="6" t="s">
        <v>760</v>
      </c>
      <c r="E225" s="8">
        <v>1</v>
      </c>
      <c r="F225" s="8">
        <v>1653.75</v>
      </c>
      <c r="G225" s="26">
        <f t="shared" si="6"/>
        <v>1653.75</v>
      </c>
      <c r="H225" s="1"/>
      <c r="I225" s="27">
        <f t="shared" si="7"/>
        <v>0</v>
      </c>
    </row>
    <row r="226" spans="1:9" x14ac:dyDescent="0.3">
      <c r="B226" s="6" t="s">
        <v>629</v>
      </c>
      <c r="C226" s="6" t="s">
        <v>630</v>
      </c>
      <c r="D226" s="6" t="s">
        <v>35</v>
      </c>
      <c r="E226" s="8">
        <v>1</v>
      </c>
      <c r="F226" s="8">
        <v>2257.5</v>
      </c>
      <c r="G226" s="26">
        <f t="shared" si="6"/>
        <v>2257.5</v>
      </c>
      <c r="H226" s="1"/>
      <c r="I226" s="27">
        <f t="shared" si="7"/>
        <v>0</v>
      </c>
    </row>
    <row r="227" spans="1:9" x14ac:dyDescent="0.3">
      <c r="A227" s="6" t="s">
        <v>631</v>
      </c>
      <c r="B227" s="6" t="s">
        <v>632</v>
      </c>
      <c r="C227" s="6" t="s">
        <v>633</v>
      </c>
      <c r="G227" s="8"/>
      <c r="H227" s="28"/>
      <c r="I227" s="29"/>
    </row>
    <row r="228" spans="1:9" x14ac:dyDescent="0.3">
      <c r="B228" s="6" t="s">
        <v>634</v>
      </c>
      <c r="C228" s="6" t="s">
        <v>635</v>
      </c>
      <c r="D228" s="6" t="s">
        <v>35</v>
      </c>
      <c r="E228" s="8">
        <v>1</v>
      </c>
      <c r="F228" s="8">
        <v>997.5</v>
      </c>
      <c r="G228" s="26">
        <f t="shared" si="6"/>
        <v>997.5</v>
      </c>
      <c r="H228" s="1"/>
      <c r="I228" s="27">
        <f t="shared" si="7"/>
        <v>0</v>
      </c>
    </row>
    <row r="229" spans="1:9" x14ac:dyDescent="0.3">
      <c r="B229" s="6" t="s">
        <v>636</v>
      </c>
      <c r="C229" s="6" t="s">
        <v>637</v>
      </c>
      <c r="D229" s="6" t="s">
        <v>35</v>
      </c>
      <c r="E229" s="8">
        <v>2</v>
      </c>
      <c r="F229" s="8">
        <v>521.04</v>
      </c>
      <c r="G229" s="26">
        <f t="shared" si="6"/>
        <v>1042.08</v>
      </c>
      <c r="H229" s="1"/>
      <c r="I229" s="27">
        <f t="shared" si="7"/>
        <v>0</v>
      </c>
    </row>
    <row r="230" spans="1:9" x14ac:dyDescent="0.3">
      <c r="B230" s="6" t="s">
        <v>638</v>
      </c>
      <c r="C230" s="6" t="s">
        <v>639</v>
      </c>
      <c r="D230" s="6" t="s">
        <v>35</v>
      </c>
      <c r="E230" s="8">
        <v>1</v>
      </c>
      <c r="F230" s="8">
        <v>7212.92</v>
      </c>
      <c r="G230" s="26">
        <f t="shared" si="6"/>
        <v>7212.92</v>
      </c>
      <c r="H230" s="1"/>
      <c r="I230" s="27">
        <f t="shared" si="7"/>
        <v>0</v>
      </c>
    </row>
    <row r="231" spans="1:9" x14ac:dyDescent="0.3">
      <c r="B231" s="6" t="s">
        <v>640</v>
      </c>
      <c r="C231" s="6" t="s">
        <v>641</v>
      </c>
      <c r="D231" s="6" t="s">
        <v>35</v>
      </c>
      <c r="E231" s="8">
        <v>2</v>
      </c>
      <c r="F231" s="8">
        <v>1275.3800000000001</v>
      </c>
      <c r="G231" s="26">
        <f t="shared" si="6"/>
        <v>2550.7600000000002</v>
      </c>
      <c r="H231" s="1"/>
      <c r="I231" s="27">
        <f t="shared" si="7"/>
        <v>0</v>
      </c>
    </row>
    <row r="232" spans="1:9" x14ac:dyDescent="0.3">
      <c r="B232" s="6" t="s">
        <v>642</v>
      </c>
      <c r="C232" s="6" t="s">
        <v>643</v>
      </c>
      <c r="D232" s="6" t="s">
        <v>35</v>
      </c>
      <c r="E232" s="8">
        <v>2</v>
      </c>
      <c r="F232" s="8">
        <v>125.71</v>
      </c>
      <c r="G232" s="26">
        <f t="shared" si="6"/>
        <v>251.42</v>
      </c>
      <c r="H232" s="1"/>
      <c r="I232" s="27">
        <f t="shared" si="7"/>
        <v>0</v>
      </c>
    </row>
    <row r="233" spans="1:9" x14ac:dyDescent="0.3">
      <c r="B233" s="6" t="s">
        <v>644</v>
      </c>
      <c r="C233" s="6" t="s">
        <v>645</v>
      </c>
      <c r="D233" s="6" t="s">
        <v>35</v>
      </c>
      <c r="E233" s="8">
        <v>1</v>
      </c>
      <c r="F233" s="8">
        <v>6716.12</v>
      </c>
      <c r="G233" s="26">
        <f t="shared" si="6"/>
        <v>6716.12</v>
      </c>
      <c r="H233" s="1"/>
      <c r="I233" s="27">
        <f t="shared" si="7"/>
        <v>0</v>
      </c>
    </row>
    <row r="234" spans="1:9" x14ac:dyDescent="0.3">
      <c r="B234" s="6" t="s">
        <v>646</v>
      </c>
      <c r="C234" s="6" t="s">
        <v>647</v>
      </c>
      <c r="D234" s="6" t="s">
        <v>35</v>
      </c>
      <c r="E234" s="8">
        <v>1</v>
      </c>
      <c r="F234" s="8">
        <v>4869.1099999999997</v>
      </c>
      <c r="G234" s="26">
        <f t="shared" si="6"/>
        <v>4869.1099999999997</v>
      </c>
      <c r="H234" s="1"/>
      <c r="I234" s="27">
        <f t="shared" si="7"/>
        <v>0</v>
      </c>
    </row>
    <row r="235" spans="1:9" x14ac:dyDescent="0.3">
      <c r="B235" s="6" t="s">
        <v>648</v>
      </c>
      <c r="C235" s="6" t="s">
        <v>649</v>
      </c>
      <c r="D235" s="6" t="s">
        <v>35</v>
      </c>
      <c r="E235" s="8">
        <v>1</v>
      </c>
      <c r="F235" s="8">
        <v>3545.85</v>
      </c>
      <c r="G235" s="26">
        <f t="shared" si="6"/>
        <v>3545.85</v>
      </c>
      <c r="H235" s="1"/>
      <c r="I235" s="27">
        <f t="shared" si="7"/>
        <v>0</v>
      </c>
    </row>
    <row r="236" spans="1:9" x14ac:dyDescent="0.3">
      <c r="B236" s="6" t="s">
        <v>650</v>
      </c>
      <c r="C236" s="6" t="s">
        <v>651</v>
      </c>
      <c r="D236" s="6" t="s">
        <v>35</v>
      </c>
      <c r="E236" s="8">
        <v>1</v>
      </c>
      <c r="F236" s="8">
        <v>1785</v>
      </c>
      <c r="G236" s="26">
        <f t="shared" si="6"/>
        <v>1785</v>
      </c>
      <c r="H236" s="1"/>
      <c r="I236" s="27">
        <f t="shared" si="7"/>
        <v>0</v>
      </c>
    </row>
    <row r="237" spans="1:9" x14ac:dyDescent="0.3">
      <c r="B237" s="6" t="s">
        <v>652</v>
      </c>
      <c r="C237" s="6" t="s">
        <v>653</v>
      </c>
      <c r="D237" s="6" t="s">
        <v>156</v>
      </c>
      <c r="E237" s="8">
        <v>90</v>
      </c>
      <c r="F237" s="8">
        <v>2.7</v>
      </c>
      <c r="G237" s="26">
        <f t="shared" si="6"/>
        <v>243</v>
      </c>
      <c r="H237" s="1"/>
      <c r="I237" s="27">
        <f t="shared" si="7"/>
        <v>0</v>
      </c>
    </row>
    <row r="238" spans="1:9" x14ac:dyDescent="0.3">
      <c r="B238" s="6" t="s">
        <v>654</v>
      </c>
      <c r="C238" s="6" t="s">
        <v>655</v>
      </c>
      <c r="D238" s="6" t="s">
        <v>35</v>
      </c>
      <c r="E238" s="8">
        <v>1</v>
      </c>
      <c r="F238" s="8">
        <v>1522.5</v>
      </c>
      <c r="G238" s="26">
        <f t="shared" si="6"/>
        <v>1522.5</v>
      </c>
      <c r="H238" s="1"/>
      <c r="I238" s="27">
        <f t="shared" si="7"/>
        <v>0</v>
      </c>
    </row>
    <row r="239" spans="1:9" x14ac:dyDescent="0.3">
      <c r="B239" s="6" t="s">
        <v>656</v>
      </c>
      <c r="C239" s="6" t="s">
        <v>657</v>
      </c>
      <c r="D239" s="6" t="s">
        <v>35</v>
      </c>
      <c r="E239" s="8">
        <v>1</v>
      </c>
      <c r="F239" s="8">
        <v>1155</v>
      </c>
      <c r="G239" s="26">
        <f t="shared" si="6"/>
        <v>1155</v>
      </c>
      <c r="H239" s="1"/>
      <c r="I239" s="27">
        <f t="shared" si="7"/>
        <v>0</v>
      </c>
    </row>
    <row r="240" spans="1:9" x14ac:dyDescent="0.3">
      <c r="B240" s="6" t="s">
        <v>658</v>
      </c>
      <c r="C240" s="6" t="s">
        <v>659</v>
      </c>
      <c r="D240" s="6" t="s">
        <v>35</v>
      </c>
      <c r="E240" s="8">
        <v>1</v>
      </c>
      <c r="F240" s="8">
        <v>262.5</v>
      </c>
      <c r="G240" s="26">
        <f t="shared" si="6"/>
        <v>262.5</v>
      </c>
      <c r="H240" s="1"/>
      <c r="I240" s="27">
        <f t="shared" si="7"/>
        <v>0</v>
      </c>
    </row>
    <row r="241" spans="1:9" x14ac:dyDescent="0.3">
      <c r="A241" s="6" t="s">
        <v>660</v>
      </c>
      <c r="B241" s="6" t="s">
        <v>661</v>
      </c>
      <c r="C241" s="6" t="s">
        <v>662</v>
      </c>
      <c r="G241" s="8"/>
      <c r="H241" s="28"/>
      <c r="I241" s="29"/>
    </row>
    <row r="242" spans="1:9" x14ac:dyDescent="0.3">
      <c r="B242" s="6" t="s">
        <v>663</v>
      </c>
      <c r="C242" s="6" t="s">
        <v>664</v>
      </c>
      <c r="D242" s="6" t="s">
        <v>35</v>
      </c>
      <c r="E242" s="8">
        <v>1</v>
      </c>
      <c r="F242" s="8">
        <v>197.72</v>
      </c>
      <c r="G242" s="26">
        <f t="shared" si="6"/>
        <v>197.72</v>
      </c>
      <c r="H242" s="1"/>
      <c r="I242" s="27">
        <f t="shared" si="7"/>
        <v>0</v>
      </c>
    </row>
    <row r="243" spans="1:9" x14ac:dyDescent="0.3">
      <c r="B243" s="6" t="s">
        <v>665</v>
      </c>
      <c r="C243" s="6" t="s">
        <v>666</v>
      </c>
      <c r="D243" s="6" t="s">
        <v>35</v>
      </c>
      <c r="E243" s="8">
        <v>2</v>
      </c>
      <c r="F243" s="8">
        <v>1008.9</v>
      </c>
      <c r="G243" s="26">
        <f t="shared" si="6"/>
        <v>2017.8</v>
      </c>
      <c r="H243" s="1"/>
      <c r="I243" s="27">
        <f t="shared" si="7"/>
        <v>0</v>
      </c>
    </row>
    <row r="244" spans="1:9" x14ac:dyDescent="0.3">
      <c r="B244" s="6" t="s">
        <v>667</v>
      </c>
      <c r="C244" s="6" t="s">
        <v>668</v>
      </c>
      <c r="D244" s="6" t="s">
        <v>156</v>
      </c>
      <c r="E244" s="8">
        <v>111</v>
      </c>
      <c r="F244" s="8">
        <v>3.81</v>
      </c>
      <c r="G244" s="26">
        <f t="shared" si="6"/>
        <v>422.91</v>
      </c>
      <c r="H244" s="1"/>
      <c r="I244" s="27">
        <f t="shared" si="7"/>
        <v>0</v>
      </c>
    </row>
    <row r="245" spans="1:9" x14ac:dyDescent="0.3">
      <c r="B245" s="6" t="s">
        <v>652</v>
      </c>
      <c r="C245" s="6" t="s">
        <v>653</v>
      </c>
      <c r="D245" s="6" t="s">
        <v>156</v>
      </c>
      <c r="E245" s="8">
        <v>111</v>
      </c>
      <c r="F245" s="8">
        <v>2.7</v>
      </c>
      <c r="G245" s="26">
        <f t="shared" si="6"/>
        <v>299.7</v>
      </c>
      <c r="H245" s="1"/>
      <c r="I245" s="27">
        <f t="shared" si="7"/>
        <v>0</v>
      </c>
    </row>
    <row r="246" spans="1:9" x14ac:dyDescent="0.3">
      <c r="B246" s="6" t="s">
        <v>669</v>
      </c>
      <c r="C246" s="6" t="s">
        <v>670</v>
      </c>
      <c r="D246" s="6" t="s">
        <v>35</v>
      </c>
      <c r="E246" s="8">
        <v>1</v>
      </c>
      <c r="F246" s="8">
        <v>1155</v>
      </c>
      <c r="G246" s="26">
        <f t="shared" si="6"/>
        <v>1155</v>
      </c>
      <c r="H246" s="1"/>
      <c r="I246" s="27">
        <f t="shared" si="7"/>
        <v>0</v>
      </c>
    </row>
    <row r="247" spans="1:9" x14ac:dyDescent="0.3">
      <c r="B247" s="6" t="s">
        <v>671</v>
      </c>
      <c r="C247" s="6" t="s">
        <v>672</v>
      </c>
      <c r="D247" s="6" t="s">
        <v>35</v>
      </c>
      <c r="E247" s="8">
        <v>1</v>
      </c>
      <c r="F247" s="8">
        <v>1260</v>
      </c>
      <c r="G247" s="26">
        <f t="shared" si="6"/>
        <v>1260</v>
      </c>
      <c r="H247" s="1"/>
      <c r="I247" s="27">
        <f t="shared" si="7"/>
        <v>0</v>
      </c>
    </row>
    <row r="248" spans="1:9" x14ac:dyDescent="0.3">
      <c r="B248" s="6" t="s">
        <v>673</v>
      </c>
      <c r="C248" s="6" t="s">
        <v>674</v>
      </c>
      <c r="D248" s="6" t="s">
        <v>35</v>
      </c>
      <c r="E248" s="8">
        <v>1</v>
      </c>
      <c r="F248" s="8">
        <v>682.5</v>
      </c>
      <c r="G248" s="26">
        <f t="shared" si="6"/>
        <v>682.5</v>
      </c>
      <c r="H248" s="1"/>
      <c r="I248" s="27">
        <f t="shared" si="7"/>
        <v>0</v>
      </c>
    </row>
    <row r="249" spans="1:9" x14ac:dyDescent="0.3">
      <c r="B249" s="6" t="s">
        <v>675</v>
      </c>
      <c r="C249" s="6" t="s">
        <v>676</v>
      </c>
      <c r="D249" s="6" t="s">
        <v>35</v>
      </c>
      <c r="E249" s="8">
        <v>1</v>
      </c>
      <c r="F249" s="8">
        <v>472.5</v>
      </c>
      <c r="G249" s="26">
        <f t="shared" si="6"/>
        <v>472.5</v>
      </c>
      <c r="H249" s="1"/>
      <c r="I249" s="27">
        <f t="shared" si="7"/>
        <v>0</v>
      </c>
    </row>
    <row r="250" spans="1:9" x14ac:dyDescent="0.3">
      <c r="A250" s="6" t="s">
        <v>677</v>
      </c>
      <c r="B250" s="6" t="s">
        <v>678</v>
      </c>
      <c r="C250" s="6" t="s">
        <v>679</v>
      </c>
      <c r="G250" s="8"/>
      <c r="H250" s="28"/>
      <c r="I250" s="29"/>
    </row>
    <row r="251" spans="1:9" x14ac:dyDescent="0.3">
      <c r="B251" s="6" t="s">
        <v>680</v>
      </c>
      <c r="C251" s="6" t="s">
        <v>681</v>
      </c>
      <c r="D251" s="6" t="s">
        <v>35</v>
      </c>
      <c r="E251" s="8">
        <v>1</v>
      </c>
      <c r="F251" s="8">
        <v>597.24</v>
      </c>
      <c r="G251" s="26">
        <f t="shared" si="6"/>
        <v>597.24</v>
      </c>
      <c r="H251" s="1"/>
      <c r="I251" s="27">
        <f t="shared" si="7"/>
        <v>0</v>
      </c>
    </row>
    <row r="252" spans="1:9" x14ac:dyDescent="0.3">
      <c r="B252" s="6" t="s">
        <v>682</v>
      </c>
      <c r="C252" s="6" t="s">
        <v>683</v>
      </c>
      <c r="D252" s="6" t="s">
        <v>35</v>
      </c>
      <c r="E252" s="8">
        <v>3</v>
      </c>
      <c r="F252" s="8">
        <v>126.34</v>
      </c>
      <c r="G252" s="26">
        <f t="shared" si="6"/>
        <v>379.02</v>
      </c>
      <c r="H252" s="1"/>
      <c r="I252" s="27">
        <f t="shared" si="7"/>
        <v>0</v>
      </c>
    </row>
    <row r="253" spans="1:9" x14ac:dyDescent="0.3">
      <c r="B253" s="6" t="s">
        <v>684</v>
      </c>
      <c r="C253" s="6" t="s">
        <v>685</v>
      </c>
      <c r="D253" s="6" t="s">
        <v>35</v>
      </c>
      <c r="E253" s="8">
        <v>100</v>
      </c>
      <c r="F253" s="8">
        <v>3.22</v>
      </c>
      <c r="G253" s="26">
        <f t="shared" si="6"/>
        <v>322</v>
      </c>
      <c r="H253" s="1"/>
      <c r="I253" s="27">
        <f t="shared" si="7"/>
        <v>0</v>
      </c>
    </row>
    <row r="254" spans="1:9" x14ac:dyDescent="0.3">
      <c r="B254" s="6" t="s">
        <v>686</v>
      </c>
      <c r="C254" s="6" t="s">
        <v>687</v>
      </c>
      <c r="D254" s="6" t="s">
        <v>35</v>
      </c>
      <c r="E254" s="8">
        <v>1</v>
      </c>
      <c r="F254" s="8">
        <v>1312.5</v>
      </c>
      <c r="G254" s="26">
        <f t="shared" si="6"/>
        <v>1312.5</v>
      </c>
      <c r="H254" s="1"/>
      <c r="I254" s="27">
        <f t="shared" si="7"/>
        <v>0</v>
      </c>
    </row>
    <row r="255" spans="1:9" x14ac:dyDescent="0.3">
      <c r="B255" s="6" t="s">
        <v>688</v>
      </c>
      <c r="C255" s="6" t="s">
        <v>689</v>
      </c>
      <c r="D255" s="6" t="s">
        <v>35</v>
      </c>
      <c r="E255" s="8">
        <v>1</v>
      </c>
      <c r="F255" s="8">
        <v>1691.66</v>
      </c>
      <c r="G255" s="26">
        <f t="shared" si="6"/>
        <v>1691.66</v>
      </c>
      <c r="H255" s="1"/>
      <c r="I255" s="27">
        <f t="shared" si="7"/>
        <v>0</v>
      </c>
    </row>
    <row r="256" spans="1:9" x14ac:dyDescent="0.3">
      <c r="B256" s="6" t="s">
        <v>690</v>
      </c>
      <c r="C256" s="6" t="s">
        <v>691</v>
      </c>
      <c r="D256" s="6" t="s">
        <v>35</v>
      </c>
      <c r="E256" s="8">
        <v>1</v>
      </c>
      <c r="F256" s="8">
        <v>262.5</v>
      </c>
      <c r="G256" s="26">
        <f t="shared" si="6"/>
        <v>262.5</v>
      </c>
      <c r="H256" s="1"/>
      <c r="I256" s="27">
        <f t="shared" si="7"/>
        <v>0</v>
      </c>
    </row>
    <row r="257" spans="1:9" x14ac:dyDescent="0.3">
      <c r="A257" s="6" t="s">
        <v>692</v>
      </c>
      <c r="B257" s="6" t="s">
        <v>693</v>
      </c>
      <c r="C257" s="6" t="s">
        <v>694</v>
      </c>
      <c r="G257" s="8"/>
      <c r="H257" s="28"/>
      <c r="I257" s="29"/>
    </row>
    <row r="258" spans="1:9" x14ac:dyDescent="0.3">
      <c r="B258" s="6" t="s">
        <v>695</v>
      </c>
      <c r="C258" s="6" t="s">
        <v>696</v>
      </c>
      <c r="D258" s="6" t="s">
        <v>35</v>
      </c>
      <c r="E258" s="8">
        <v>2</v>
      </c>
      <c r="F258" s="8">
        <v>503.73</v>
      </c>
      <c r="G258" s="26">
        <f t="shared" si="6"/>
        <v>1007.46</v>
      </c>
      <c r="H258" s="1"/>
      <c r="I258" s="27">
        <f t="shared" si="7"/>
        <v>0</v>
      </c>
    </row>
    <row r="259" spans="1:9" x14ac:dyDescent="0.3">
      <c r="B259" s="6" t="s">
        <v>697</v>
      </c>
      <c r="C259" s="6" t="s">
        <v>698</v>
      </c>
      <c r="D259" s="6" t="s">
        <v>35</v>
      </c>
      <c r="E259" s="8">
        <v>1</v>
      </c>
      <c r="F259" s="8">
        <v>3258.89</v>
      </c>
      <c r="G259" s="26">
        <f t="shared" si="6"/>
        <v>3258.89</v>
      </c>
      <c r="H259" s="1"/>
      <c r="I259" s="27">
        <f t="shared" si="7"/>
        <v>0</v>
      </c>
    </row>
    <row r="260" spans="1:9" x14ac:dyDescent="0.3">
      <c r="B260" s="6" t="s">
        <v>699</v>
      </c>
      <c r="C260" s="6" t="s">
        <v>700</v>
      </c>
      <c r="D260" s="6" t="s">
        <v>35</v>
      </c>
      <c r="E260" s="8">
        <v>1</v>
      </c>
      <c r="F260" s="8">
        <v>272.58</v>
      </c>
      <c r="G260" s="26">
        <f t="shared" si="6"/>
        <v>272.58</v>
      </c>
      <c r="H260" s="1"/>
      <c r="I260" s="27">
        <f t="shared" si="7"/>
        <v>0</v>
      </c>
    </row>
    <row r="261" spans="1:9" x14ac:dyDescent="0.3">
      <c r="B261" s="6" t="s">
        <v>701</v>
      </c>
      <c r="C261" s="6" t="s">
        <v>702</v>
      </c>
      <c r="D261" s="6" t="s">
        <v>156</v>
      </c>
      <c r="E261" s="8">
        <v>49</v>
      </c>
      <c r="F261" s="8">
        <v>10.28</v>
      </c>
      <c r="G261" s="26">
        <f t="shared" si="6"/>
        <v>503.72</v>
      </c>
      <c r="H261" s="1"/>
      <c r="I261" s="27">
        <f t="shared" si="7"/>
        <v>0</v>
      </c>
    </row>
    <row r="262" spans="1:9" x14ac:dyDescent="0.3">
      <c r="B262" s="6" t="s">
        <v>703</v>
      </c>
      <c r="C262" s="6" t="s">
        <v>704</v>
      </c>
      <c r="D262" s="6" t="s">
        <v>35</v>
      </c>
      <c r="E262" s="8">
        <v>1</v>
      </c>
      <c r="F262" s="8">
        <v>1470</v>
      </c>
      <c r="G262" s="26">
        <f t="shared" si="6"/>
        <v>1470</v>
      </c>
      <c r="H262" s="1"/>
      <c r="I262" s="27">
        <f t="shared" si="7"/>
        <v>0</v>
      </c>
    </row>
    <row r="263" spans="1:9" x14ac:dyDescent="0.3">
      <c r="B263" s="6" t="s">
        <v>705</v>
      </c>
      <c r="C263" s="6" t="s">
        <v>706</v>
      </c>
      <c r="D263" s="6" t="s">
        <v>35</v>
      </c>
      <c r="E263" s="8">
        <v>1</v>
      </c>
      <c r="F263" s="8">
        <v>1635.9</v>
      </c>
      <c r="G263" s="26">
        <f t="shared" si="6"/>
        <v>1635.9</v>
      </c>
      <c r="H263" s="1"/>
      <c r="I263" s="27">
        <f t="shared" si="7"/>
        <v>0</v>
      </c>
    </row>
    <row r="264" spans="1:9" x14ac:dyDescent="0.3">
      <c r="A264" s="6" t="s">
        <v>707</v>
      </c>
      <c r="B264" s="6" t="s">
        <v>708</v>
      </c>
      <c r="C264" s="6" t="s">
        <v>376</v>
      </c>
      <c r="G264" s="8"/>
      <c r="H264" s="28"/>
      <c r="I264" s="29"/>
    </row>
    <row r="265" spans="1:9" x14ac:dyDescent="0.3">
      <c r="A265" s="6" t="s">
        <v>709</v>
      </c>
      <c r="B265" s="6" t="s">
        <v>710</v>
      </c>
      <c r="C265" s="6" t="s">
        <v>377</v>
      </c>
      <c r="G265" s="8"/>
      <c r="H265" s="28"/>
      <c r="I265" s="29"/>
    </row>
    <row r="266" spans="1:9" x14ac:dyDescent="0.3">
      <c r="B266" s="6" t="s">
        <v>149</v>
      </c>
      <c r="C266" s="6" t="s">
        <v>190</v>
      </c>
      <c r="D266" s="6" t="s">
        <v>35</v>
      </c>
      <c r="E266" s="8">
        <v>1</v>
      </c>
      <c r="F266" s="8">
        <v>548.16999999999996</v>
      </c>
      <c r="G266" s="26">
        <f t="shared" si="6"/>
        <v>548.16999999999996</v>
      </c>
      <c r="H266" s="1"/>
      <c r="I266" s="27">
        <f t="shared" si="7"/>
        <v>0</v>
      </c>
    </row>
    <row r="267" spans="1:9" x14ac:dyDescent="0.3">
      <c r="B267" s="6" t="s">
        <v>262</v>
      </c>
      <c r="C267" s="6" t="s">
        <v>378</v>
      </c>
      <c r="D267" s="6" t="s">
        <v>35</v>
      </c>
      <c r="E267" s="8">
        <v>1</v>
      </c>
      <c r="F267" s="8">
        <v>1185.99</v>
      </c>
      <c r="G267" s="26">
        <f t="shared" si="6"/>
        <v>1185.99</v>
      </c>
      <c r="H267" s="1"/>
      <c r="I267" s="27">
        <f t="shared" si="7"/>
        <v>0</v>
      </c>
    </row>
    <row r="268" spans="1:9" x14ac:dyDescent="0.3">
      <c r="B268" s="6" t="s">
        <v>263</v>
      </c>
      <c r="C268" s="6" t="s">
        <v>196</v>
      </c>
      <c r="D268" s="6" t="s">
        <v>35</v>
      </c>
      <c r="E268" s="8">
        <v>10</v>
      </c>
      <c r="F268" s="8">
        <v>47.55</v>
      </c>
      <c r="G268" s="26">
        <f t="shared" ref="G268:G330" si="8">ROUND(E268*F268,2)</f>
        <v>475.5</v>
      </c>
      <c r="H268" s="1"/>
      <c r="I268" s="27">
        <f t="shared" ref="I268:I330" si="9">ROUND(E268*H268,2)</f>
        <v>0</v>
      </c>
    </row>
    <row r="269" spans="1:9" x14ac:dyDescent="0.3">
      <c r="B269" s="6" t="s">
        <v>264</v>
      </c>
      <c r="C269" s="6" t="s">
        <v>191</v>
      </c>
      <c r="D269" s="6" t="s">
        <v>156</v>
      </c>
      <c r="E269" s="8">
        <v>30</v>
      </c>
      <c r="F269" s="8">
        <v>1.69</v>
      </c>
      <c r="G269" s="26">
        <f t="shared" si="8"/>
        <v>50.7</v>
      </c>
      <c r="H269" s="1"/>
      <c r="I269" s="27">
        <f t="shared" si="9"/>
        <v>0</v>
      </c>
    </row>
    <row r="270" spans="1:9" x14ac:dyDescent="0.3">
      <c r="B270" s="6" t="s">
        <v>151</v>
      </c>
      <c r="C270" s="6" t="s">
        <v>194</v>
      </c>
      <c r="D270" s="6" t="s">
        <v>156</v>
      </c>
      <c r="E270" s="8">
        <v>200</v>
      </c>
      <c r="F270" s="8">
        <v>16.29</v>
      </c>
      <c r="G270" s="26">
        <f t="shared" si="8"/>
        <v>3258</v>
      </c>
      <c r="H270" s="1"/>
      <c r="I270" s="27">
        <f t="shared" si="9"/>
        <v>0</v>
      </c>
    </row>
    <row r="271" spans="1:9" x14ac:dyDescent="0.3">
      <c r="A271" s="6" t="s">
        <v>711</v>
      </c>
      <c r="B271" s="6" t="s">
        <v>712</v>
      </c>
      <c r="C271" s="6" t="s">
        <v>713</v>
      </c>
      <c r="G271" s="8"/>
      <c r="H271" s="28"/>
      <c r="I271" s="29"/>
    </row>
    <row r="272" spans="1:9" x14ac:dyDescent="0.3">
      <c r="B272" s="6" t="s">
        <v>714</v>
      </c>
      <c r="C272" s="6" t="s">
        <v>715</v>
      </c>
      <c r="D272" s="6" t="s">
        <v>35</v>
      </c>
      <c r="E272" s="8">
        <v>1</v>
      </c>
      <c r="F272" s="8">
        <v>951.02</v>
      </c>
      <c r="G272" s="26">
        <f t="shared" si="8"/>
        <v>951.02</v>
      </c>
      <c r="H272" s="1"/>
      <c r="I272" s="27">
        <f t="shared" si="9"/>
        <v>0</v>
      </c>
    </row>
    <row r="273" spans="1:9" x14ac:dyDescent="0.3">
      <c r="B273" s="6" t="s">
        <v>265</v>
      </c>
      <c r="C273" s="6" t="s">
        <v>379</v>
      </c>
      <c r="D273" s="6" t="s">
        <v>35</v>
      </c>
      <c r="E273" s="8">
        <v>1</v>
      </c>
      <c r="F273" s="8">
        <v>4476.12</v>
      </c>
      <c r="G273" s="26">
        <f t="shared" si="8"/>
        <v>4476.12</v>
      </c>
      <c r="H273" s="1"/>
      <c r="I273" s="27">
        <f t="shared" si="9"/>
        <v>0</v>
      </c>
    </row>
    <row r="274" spans="1:9" x14ac:dyDescent="0.3">
      <c r="B274" s="6" t="s">
        <v>266</v>
      </c>
      <c r="C274" s="6" t="s">
        <v>380</v>
      </c>
      <c r="D274" s="6" t="s">
        <v>35</v>
      </c>
      <c r="E274" s="8">
        <v>1</v>
      </c>
      <c r="F274" s="8">
        <v>3458.32</v>
      </c>
      <c r="G274" s="26">
        <f t="shared" si="8"/>
        <v>3458.32</v>
      </c>
      <c r="H274" s="1"/>
      <c r="I274" s="27">
        <f t="shared" si="9"/>
        <v>0</v>
      </c>
    </row>
    <row r="275" spans="1:9" x14ac:dyDescent="0.3">
      <c r="B275" s="6" t="s">
        <v>716</v>
      </c>
      <c r="C275" s="6" t="s">
        <v>717</v>
      </c>
      <c r="D275" s="6" t="s">
        <v>35</v>
      </c>
      <c r="E275" s="8">
        <v>1</v>
      </c>
      <c r="F275" s="8">
        <v>1987.65</v>
      </c>
      <c r="G275" s="26">
        <f t="shared" si="8"/>
        <v>1987.65</v>
      </c>
      <c r="H275" s="1"/>
      <c r="I275" s="27">
        <f t="shared" si="9"/>
        <v>0</v>
      </c>
    </row>
    <row r="276" spans="1:9" x14ac:dyDescent="0.3">
      <c r="B276" s="6" t="s">
        <v>718</v>
      </c>
      <c r="C276" s="6" t="s">
        <v>719</v>
      </c>
      <c r="D276" s="6" t="s">
        <v>35</v>
      </c>
      <c r="E276" s="8">
        <v>1</v>
      </c>
      <c r="F276" s="8">
        <v>357.72</v>
      </c>
      <c r="G276" s="26">
        <f t="shared" si="8"/>
        <v>357.72</v>
      </c>
      <c r="H276" s="1"/>
      <c r="I276" s="27">
        <f t="shared" si="9"/>
        <v>0</v>
      </c>
    </row>
    <row r="277" spans="1:9" x14ac:dyDescent="0.3">
      <c r="A277" s="6" t="s">
        <v>720</v>
      </c>
      <c r="B277" s="6" t="s">
        <v>721</v>
      </c>
      <c r="C277" s="6" t="s">
        <v>38</v>
      </c>
      <c r="G277" s="8"/>
      <c r="H277" s="28"/>
      <c r="I277" s="29"/>
    </row>
    <row r="278" spans="1:9" x14ac:dyDescent="0.3">
      <c r="B278" s="6" t="s">
        <v>267</v>
      </c>
      <c r="C278" s="6" t="s">
        <v>197</v>
      </c>
      <c r="D278" s="6" t="s">
        <v>156</v>
      </c>
      <c r="E278" s="8">
        <v>45</v>
      </c>
      <c r="F278" s="8">
        <v>220.34</v>
      </c>
      <c r="G278" s="26">
        <f t="shared" si="8"/>
        <v>9915.2999999999993</v>
      </c>
      <c r="H278" s="1"/>
      <c r="I278" s="27">
        <f t="shared" si="9"/>
        <v>0</v>
      </c>
    </row>
    <row r="279" spans="1:9" x14ac:dyDescent="0.3">
      <c r="B279" s="6" t="s">
        <v>268</v>
      </c>
      <c r="C279" s="6" t="s">
        <v>198</v>
      </c>
      <c r="D279" s="6" t="s">
        <v>156</v>
      </c>
      <c r="E279" s="8">
        <v>37</v>
      </c>
      <c r="F279" s="8">
        <v>154.33000000000001</v>
      </c>
      <c r="G279" s="26">
        <f t="shared" si="8"/>
        <v>5710.21</v>
      </c>
      <c r="H279" s="1"/>
      <c r="I279" s="27">
        <f t="shared" si="9"/>
        <v>0</v>
      </c>
    </row>
    <row r="280" spans="1:9" x14ac:dyDescent="0.3">
      <c r="B280" s="6" t="s">
        <v>269</v>
      </c>
      <c r="C280" s="6" t="s">
        <v>199</v>
      </c>
      <c r="D280" s="6" t="s">
        <v>35</v>
      </c>
      <c r="E280" s="8">
        <v>25</v>
      </c>
      <c r="F280" s="8">
        <v>28.47</v>
      </c>
      <c r="G280" s="26">
        <f t="shared" si="8"/>
        <v>711.75</v>
      </c>
      <c r="H280" s="1"/>
      <c r="I280" s="27">
        <f t="shared" si="9"/>
        <v>0</v>
      </c>
    </row>
    <row r="281" spans="1:9" x14ac:dyDescent="0.3">
      <c r="B281" s="6" t="s">
        <v>270</v>
      </c>
      <c r="C281" s="6" t="s">
        <v>195</v>
      </c>
      <c r="D281" s="6" t="s">
        <v>35</v>
      </c>
      <c r="E281" s="8">
        <v>5</v>
      </c>
      <c r="F281" s="8">
        <v>72.540000000000006</v>
      </c>
      <c r="G281" s="26">
        <f t="shared" si="8"/>
        <v>362.7</v>
      </c>
      <c r="H281" s="1"/>
      <c r="I281" s="27">
        <f t="shared" si="9"/>
        <v>0</v>
      </c>
    </row>
    <row r="282" spans="1:9" x14ac:dyDescent="0.3">
      <c r="B282" s="6" t="s">
        <v>722</v>
      </c>
      <c r="C282" s="6" t="s">
        <v>723</v>
      </c>
      <c r="D282" s="6" t="s">
        <v>35</v>
      </c>
      <c r="E282" s="8">
        <v>5</v>
      </c>
      <c r="F282" s="8">
        <v>226.91</v>
      </c>
      <c r="G282" s="26">
        <f t="shared" si="8"/>
        <v>1134.55</v>
      </c>
      <c r="H282" s="1"/>
      <c r="I282" s="27">
        <f t="shared" si="9"/>
        <v>0</v>
      </c>
    </row>
    <row r="283" spans="1:9" x14ac:dyDescent="0.3">
      <c r="A283" s="6" t="s">
        <v>724</v>
      </c>
      <c r="B283" s="6" t="s">
        <v>725</v>
      </c>
      <c r="C283" s="6" t="s">
        <v>381</v>
      </c>
      <c r="G283" s="8"/>
      <c r="H283" s="28"/>
      <c r="I283" s="29"/>
    </row>
    <row r="284" spans="1:9" x14ac:dyDescent="0.3">
      <c r="B284" s="6" t="s">
        <v>271</v>
      </c>
      <c r="C284" s="6" t="s">
        <v>172</v>
      </c>
      <c r="D284" s="6" t="s">
        <v>156</v>
      </c>
      <c r="E284" s="8">
        <v>72</v>
      </c>
      <c r="F284" s="8">
        <v>5.57</v>
      </c>
      <c r="G284" s="26">
        <f t="shared" si="8"/>
        <v>401.04</v>
      </c>
      <c r="H284" s="1"/>
      <c r="I284" s="27">
        <f t="shared" si="9"/>
        <v>0</v>
      </c>
    </row>
    <row r="285" spans="1:9" x14ac:dyDescent="0.3">
      <c r="B285" s="6" t="s">
        <v>726</v>
      </c>
      <c r="C285" s="6" t="s">
        <v>727</v>
      </c>
      <c r="D285" s="6" t="s">
        <v>35</v>
      </c>
      <c r="E285" s="8">
        <v>1</v>
      </c>
      <c r="F285" s="8">
        <v>328.94</v>
      </c>
      <c r="G285" s="26">
        <f t="shared" si="8"/>
        <v>328.94</v>
      </c>
      <c r="H285" s="1"/>
      <c r="I285" s="27">
        <f t="shared" si="9"/>
        <v>0</v>
      </c>
    </row>
    <row r="286" spans="1:9" x14ac:dyDescent="0.3">
      <c r="B286" s="6" t="s">
        <v>728</v>
      </c>
      <c r="C286" s="6" t="s">
        <v>729</v>
      </c>
      <c r="D286" s="6" t="s">
        <v>156</v>
      </c>
      <c r="E286" s="8">
        <v>30</v>
      </c>
      <c r="F286" s="8">
        <v>47.86</v>
      </c>
      <c r="G286" s="26">
        <f t="shared" si="8"/>
        <v>1435.8</v>
      </c>
      <c r="H286" s="1"/>
      <c r="I286" s="27">
        <f t="shared" si="9"/>
        <v>0</v>
      </c>
    </row>
    <row r="287" spans="1:9" x14ac:dyDescent="0.3">
      <c r="B287" s="6" t="s">
        <v>730</v>
      </c>
      <c r="C287" s="6" t="s">
        <v>731</v>
      </c>
      <c r="D287" s="6" t="s">
        <v>156</v>
      </c>
      <c r="E287" s="8">
        <v>25</v>
      </c>
      <c r="F287" s="8">
        <v>13.46</v>
      </c>
      <c r="G287" s="26">
        <f t="shared" si="8"/>
        <v>336.5</v>
      </c>
      <c r="H287" s="1"/>
      <c r="I287" s="27">
        <f t="shared" si="9"/>
        <v>0</v>
      </c>
    </row>
    <row r="288" spans="1:9" x14ac:dyDescent="0.3">
      <c r="B288" s="6" t="s">
        <v>264</v>
      </c>
      <c r="C288" s="6" t="s">
        <v>191</v>
      </c>
      <c r="D288" s="6" t="s">
        <v>156</v>
      </c>
      <c r="E288" s="8">
        <v>150</v>
      </c>
      <c r="F288" s="8">
        <v>1.69</v>
      </c>
      <c r="G288" s="26">
        <f t="shared" si="8"/>
        <v>253.5</v>
      </c>
      <c r="H288" s="1"/>
      <c r="I288" s="27">
        <f t="shared" si="9"/>
        <v>0</v>
      </c>
    </row>
    <row r="289" spans="1:9" x14ac:dyDescent="0.3">
      <c r="B289" s="6" t="s">
        <v>732</v>
      </c>
      <c r="C289" s="6" t="s">
        <v>733</v>
      </c>
      <c r="D289" s="6" t="s">
        <v>156</v>
      </c>
      <c r="E289" s="8">
        <v>300</v>
      </c>
      <c r="F289" s="8">
        <v>3.21</v>
      </c>
      <c r="G289" s="26">
        <f t="shared" si="8"/>
        <v>963</v>
      </c>
      <c r="H289" s="1"/>
      <c r="I289" s="27">
        <f t="shared" si="9"/>
        <v>0</v>
      </c>
    </row>
    <row r="290" spans="1:9" x14ac:dyDescent="0.3">
      <c r="B290" s="6" t="s">
        <v>272</v>
      </c>
      <c r="C290" s="6" t="s">
        <v>192</v>
      </c>
      <c r="D290" s="6" t="s">
        <v>156</v>
      </c>
      <c r="E290" s="8">
        <v>360</v>
      </c>
      <c r="F290" s="8">
        <v>4.34</v>
      </c>
      <c r="G290" s="26">
        <f t="shared" si="8"/>
        <v>1562.4</v>
      </c>
      <c r="H290" s="1"/>
      <c r="I290" s="27">
        <f t="shared" si="9"/>
        <v>0</v>
      </c>
    </row>
    <row r="291" spans="1:9" x14ac:dyDescent="0.3">
      <c r="B291" s="6" t="s">
        <v>150</v>
      </c>
      <c r="C291" s="6" t="s">
        <v>193</v>
      </c>
      <c r="D291" s="6" t="s">
        <v>156</v>
      </c>
      <c r="E291" s="8">
        <v>90</v>
      </c>
      <c r="F291" s="8">
        <v>12.47</v>
      </c>
      <c r="G291" s="26">
        <f t="shared" si="8"/>
        <v>1122.3</v>
      </c>
      <c r="H291" s="1"/>
      <c r="I291" s="27">
        <f t="shared" si="9"/>
        <v>0</v>
      </c>
    </row>
    <row r="292" spans="1:9" x14ac:dyDescent="0.3">
      <c r="B292" s="6" t="s">
        <v>734</v>
      </c>
      <c r="C292" s="6" t="s">
        <v>735</v>
      </c>
      <c r="D292" s="6" t="s">
        <v>156</v>
      </c>
      <c r="E292" s="8">
        <v>240</v>
      </c>
      <c r="F292" s="8">
        <v>26.13</v>
      </c>
      <c r="G292" s="26">
        <f t="shared" si="8"/>
        <v>6271.2</v>
      </c>
      <c r="H292" s="1"/>
      <c r="I292" s="27">
        <f t="shared" si="9"/>
        <v>0</v>
      </c>
    </row>
    <row r="293" spans="1:9" x14ac:dyDescent="0.3">
      <c r="B293" s="6" t="s">
        <v>93</v>
      </c>
      <c r="C293" s="6" t="s">
        <v>736</v>
      </c>
      <c r="D293" s="6" t="s">
        <v>156</v>
      </c>
      <c r="E293" s="8">
        <v>280</v>
      </c>
      <c r="F293" s="8">
        <v>20.81</v>
      </c>
      <c r="G293" s="26">
        <f t="shared" si="8"/>
        <v>5826.8</v>
      </c>
      <c r="H293" s="1"/>
      <c r="I293" s="27">
        <f t="shared" si="9"/>
        <v>0</v>
      </c>
    </row>
    <row r="294" spans="1:9" x14ac:dyDescent="0.3">
      <c r="A294" s="6" t="s">
        <v>737</v>
      </c>
      <c r="B294" s="6" t="s">
        <v>738</v>
      </c>
      <c r="C294" s="6" t="s">
        <v>382</v>
      </c>
      <c r="G294" s="8"/>
      <c r="H294" s="28"/>
      <c r="I294" s="29"/>
    </row>
    <row r="295" spans="1:9" x14ac:dyDescent="0.3">
      <c r="B295" s="6" t="s">
        <v>273</v>
      </c>
      <c r="C295" s="6" t="s">
        <v>383</v>
      </c>
      <c r="D295" s="6" t="s">
        <v>35</v>
      </c>
      <c r="E295" s="8">
        <v>1</v>
      </c>
      <c r="F295" s="8">
        <v>533.21</v>
      </c>
      <c r="G295" s="26">
        <f t="shared" si="8"/>
        <v>533.21</v>
      </c>
      <c r="H295" s="1"/>
      <c r="I295" s="27">
        <f t="shared" si="9"/>
        <v>0</v>
      </c>
    </row>
    <row r="296" spans="1:9" x14ac:dyDescent="0.3">
      <c r="B296" s="6" t="s">
        <v>739</v>
      </c>
      <c r="C296" s="6" t="s">
        <v>740</v>
      </c>
      <c r="D296" s="6" t="s">
        <v>35</v>
      </c>
      <c r="E296" s="8">
        <v>1</v>
      </c>
      <c r="F296" s="8">
        <v>714.82</v>
      </c>
      <c r="G296" s="26">
        <f t="shared" si="8"/>
        <v>714.82</v>
      </c>
      <c r="H296" s="1"/>
      <c r="I296" s="27">
        <f t="shared" si="9"/>
        <v>0</v>
      </c>
    </row>
    <row r="297" spans="1:9" x14ac:dyDescent="0.3">
      <c r="B297" s="6" t="s">
        <v>741</v>
      </c>
      <c r="C297" s="6" t="s">
        <v>173</v>
      </c>
      <c r="D297" s="6" t="s">
        <v>35</v>
      </c>
      <c r="E297" s="8">
        <v>1</v>
      </c>
      <c r="F297" s="8">
        <v>1036.58</v>
      </c>
      <c r="G297" s="26">
        <f t="shared" si="8"/>
        <v>1036.58</v>
      </c>
      <c r="H297" s="1"/>
      <c r="I297" s="27">
        <f t="shared" si="9"/>
        <v>0</v>
      </c>
    </row>
    <row r="298" spans="1:9" x14ac:dyDescent="0.3">
      <c r="A298" s="6" t="s">
        <v>742</v>
      </c>
      <c r="B298" s="6" t="s">
        <v>743</v>
      </c>
      <c r="C298" s="6" t="s">
        <v>50</v>
      </c>
      <c r="G298" s="8"/>
      <c r="H298" s="28"/>
      <c r="I298" s="29"/>
    </row>
    <row r="299" spans="1:9" x14ac:dyDescent="0.3">
      <c r="A299" s="6" t="s">
        <v>744</v>
      </c>
      <c r="B299" s="6" t="s">
        <v>745</v>
      </c>
      <c r="C299" s="6" t="s">
        <v>52</v>
      </c>
      <c r="G299" s="8"/>
      <c r="H299" s="28"/>
      <c r="I299" s="29"/>
    </row>
    <row r="300" spans="1:9" x14ac:dyDescent="0.3">
      <c r="B300" s="6" t="s">
        <v>307</v>
      </c>
      <c r="C300" s="6" t="s">
        <v>384</v>
      </c>
      <c r="D300" s="6" t="s">
        <v>35</v>
      </c>
      <c r="E300" s="8">
        <v>6</v>
      </c>
      <c r="F300" s="8">
        <v>91.22</v>
      </c>
      <c r="G300" s="26">
        <f t="shared" si="8"/>
        <v>547.32000000000005</v>
      </c>
      <c r="H300" s="1"/>
      <c r="I300" s="27">
        <f t="shared" si="9"/>
        <v>0</v>
      </c>
    </row>
    <row r="301" spans="1:9" x14ac:dyDescent="0.3">
      <c r="B301" s="6" t="s">
        <v>274</v>
      </c>
      <c r="C301" s="6" t="s">
        <v>53</v>
      </c>
      <c r="D301" s="6" t="s">
        <v>35</v>
      </c>
      <c r="E301" s="8">
        <v>7</v>
      </c>
      <c r="F301" s="8">
        <v>40.82</v>
      </c>
      <c r="G301" s="26">
        <f t="shared" si="8"/>
        <v>285.74</v>
      </c>
      <c r="H301" s="1"/>
      <c r="I301" s="27">
        <f t="shared" si="9"/>
        <v>0</v>
      </c>
    </row>
    <row r="302" spans="1:9" x14ac:dyDescent="0.3">
      <c r="B302" s="6" t="s">
        <v>275</v>
      </c>
      <c r="C302" s="6" t="s">
        <v>54</v>
      </c>
      <c r="D302" s="6" t="s">
        <v>35</v>
      </c>
      <c r="E302" s="8">
        <v>1</v>
      </c>
      <c r="F302" s="8">
        <v>445.61</v>
      </c>
      <c r="G302" s="26">
        <f t="shared" si="8"/>
        <v>445.61</v>
      </c>
      <c r="H302" s="1"/>
      <c r="I302" s="27">
        <f t="shared" si="9"/>
        <v>0</v>
      </c>
    </row>
    <row r="303" spans="1:9" x14ac:dyDescent="0.3">
      <c r="B303" s="6" t="s">
        <v>276</v>
      </c>
      <c r="C303" s="6" t="s">
        <v>55</v>
      </c>
      <c r="D303" s="6" t="s">
        <v>35</v>
      </c>
      <c r="E303" s="8">
        <v>1</v>
      </c>
      <c r="F303" s="8">
        <v>102.48</v>
      </c>
      <c r="G303" s="26">
        <f t="shared" si="8"/>
        <v>102.48</v>
      </c>
      <c r="H303" s="1"/>
      <c r="I303" s="27">
        <f t="shared" si="9"/>
        <v>0</v>
      </c>
    </row>
    <row r="304" spans="1:9" x14ac:dyDescent="0.3">
      <c r="B304" s="6" t="s">
        <v>277</v>
      </c>
      <c r="C304" s="6" t="s">
        <v>56</v>
      </c>
      <c r="D304" s="6" t="s">
        <v>156</v>
      </c>
      <c r="E304" s="8">
        <v>15</v>
      </c>
      <c r="F304" s="8">
        <v>68.459999999999994</v>
      </c>
      <c r="G304" s="26">
        <f t="shared" si="8"/>
        <v>1026.9000000000001</v>
      </c>
      <c r="H304" s="1"/>
      <c r="I304" s="27">
        <f t="shared" si="9"/>
        <v>0</v>
      </c>
    </row>
    <row r="305" spans="1:9" x14ac:dyDescent="0.3">
      <c r="B305" s="6" t="s">
        <v>278</v>
      </c>
      <c r="C305" s="6" t="s">
        <v>57</v>
      </c>
      <c r="D305" s="6" t="s">
        <v>35</v>
      </c>
      <c r="E305" s="8">
        <v>3</v>
      </c>
      <c r="F305" s="8">
        <v>173.22</v>
      </c>
      <c r="G305" s="26">
        <f t="shared" si="8"/>
        <v>519.66</v>
      </c>
      <c r="H305" s="1"/>
      <c r="I305" s="27">
        <f t="shared" si="9"/>
        <v>0</v>
      </c>
    </row>
    <row r="306" spans="1:9" x14ac:dyDescent="0.3">
      <c r="B306" s="6" t="s">
        <v>279</v>
      </c>
      <c r="C306" s="6" t="s">
        <v>385</v>
      </c>
      <c r="D306" s="6" t="s">
        <v>35</v>
      </c>
      <c r="E306" s="8">
        <v>5</v>
      </c>
      <c r="F306" s="8">
        <v>75.25</v>
      </c>
      <c r="G306" s="26">
        <f t="shared" si="8"/>
        <v>376.25</v>
      </c>
      <c r="H306" s="1"/>
      <c r="I306" s="27">
        <f t="shared" si="9"/>
        <v>0</v>
      </c>
    </row>
    <row r="307" spans="1:9" x14ac:dyDescent="0.3">
      <c r="B307" s="6" t="s">
        <v>280</v>
      </c>
      <c r="C307" s="6" t="s">
        <v>386</v>
      </c>
      <c r="D307" s="6" t="s">
        <v>35</v>
      </c>
      <c r="E307" s="8">
        <v>3</v>
      </c>
      <c r="F307" s="8">
        <v>272</v>
      </c>
      <c r="G307" s="26">
        <f t="shared" si="8"/>
        <v>816</v>
      </c>
      <c r="H307" s="1"/>
      <c r="I307" s="27">
        <f t="shared" si="9"/>
        <v>0</v>
      </c>
    </row>
    <row r="308" spans="1:9" x14ac:dyDescent="0.3">
      <c r="B308" s="6" t="s">
        <v>281</v>
      </c>
      <c r="C308" s="6" t="s">
        <v>387</v>
      </c>
      <c r="D308" s="6" t="s">
        <v>35</v>
      </c>
      <c r="E308" s="8">
        <v>3</v>
      </c>
      <c r="F308" s="8">
        <v>190.94</v>
      </c>
      <c r="G308" s="26">
        <f t="shared" si="8"/>
        <v>572.82000000000005</v>
      </c>
      <c r="H308" s="1"/>
      <c r="I308" s="27">
        <f t="shared" si="9"/>
        <v>0</v>
      </c>
    </row>
    <row r="309" spans="1:9" x14ac:dyDescent="0.3">
      <c r="B309" s="6" t="s">
        <v>282</v>
      </c>
      <c r="C309" s="6" t="s">
        <v>388</v>
      </c>
      <c r="D309" s="6" t="s">
        <v>156</v>
      </c>
      <c r="E309" s="8">
        <v>20</v>
      </c>
      <c r="F309" s="8">
        <v>26.57</v>
      </c>
      <c r="G309" s="26">
        <f t="shared" si="8"/>
        <v>531.4</v>
      </c>
      <c r="H309" s="1"/>
      <c r="I309" s="27">
        <f t="shared" si="9"/>
        <v>0</v>
      </c>
    </row>
    <row r="310" spans="1:9" x14ac:dyDescent="0.3">
      <c r="B310" s="6" t="s">
        <v>283</v>
      </c>
      <c r="C310" s="6" t="s">
        <v>58</v>
      </c>
      <c r="D310" s="6" t="s">
        <v>35</v>
      </c>
      <c r="E310" s="8">
        <v>5</v>
      </c>
      <c r="F310" s="8">
        <v>11.45</v>
      </c>
      <c r="G310" s="26">
        <f t="shared" si="8"/>
        <v>57.25</v>
      </c>
      <c r="H310" s="1"/>
      <c r="I310" s="27">
        <f t="shared" si="9"/>
        <v>0</v>
      </c>
    </row>
    <row r="311" spans="1:9" x14ac:dyDescent="0.3">
      <c r="B311" s="6" t="s">
        <v>284</v>
      </c>
      <c r="C311" s="6" t="s">
        <v>389</v>
      </c>
      <c r="D311" s="6" t="s">
        <v>35</v>
      </c>
      <c r="E311" s="8">
        <v>2</v>
      </c>
      <c r="F311" s="8">
        <v>110.96</v>
      </c>
      <c r="G311" s="26">
        <f t="shared" si="8"/>
        <v>221.92</v>
      </c>
      <c r="H311" s="1"/>
      <c r="I311" s="27">
        <f t="shared" si="9"/>
        <v>0</v>
      </c>
    </row>
    <row r="312" spans="1:9" x14ac:dyDescent="0.3">
      <c r="B312" s="6" t="s">
        <v>285</v>
      </c>
      <c r="C312" s="6" t="s">
        <v>390</v>
      </c>
      <c r="D312" s="6" t="s">
        <v>156</v>
      </c>
      <c r="E312" s="8">
        <v>10</v>
      </c>
      <c r="F312" s="8">
        <v>27.14</v>
      </c>
      <c r="G312" s="26">
        <f t="shared" si="8"/>
        <v>271.39999999999998</v>
      </c>
      <c r="H312" s="1"/>
      <c r="I312" s="27">
        <f t="shared" si="9"/>
        <v>0</v>
      </c>
    </row>
    <row r="313" spans="1:9" x14ac:dyDescent="0.3">
      <c r="A313" s="6" t="s">
        <v>746</v>
      </c>
      <c r="B313" s="6" t="s">
        <v>747</v>
      </c>
      <c r="C313" s="6" t="s">
        <v>60</v>
      </c>
      <c r="G313" s="8"/>
      <c r="H313" s="28"/>
      <c r="I313" s="29"/>
    </row>
    <row r="314" spans="1:9" x14ac:dyDescent="0.3">
      <c r="B314" s="6" t="s">
        <v>286</v>
      </c>
      <c r="C314" s="6" t="s">
        <v>61</v>
      </c>
      <c r="D314" s="6" t="s">
        <v>159</v>
      </c>
      <c r="E314" s="8">
        <v>3</v>
      </c>
      <c r="F314" s="8">
        <v>223.38</v>
      </c>
      <c r="G314" s="26">
        <f t="shared" si="8"/>
        <v>670.14</v>
      </c>
      <c r="H314" s="1"/>
      <c r="I314" s="27">
        <f t="shared" si="9"/>
        <v>0</v>
      </c>
    </row>
    <row r="315" spans="1:9" x14ac:dyDescent="0.3">
      <c r="B315" s="6" t="s">
        <v>287</v>
      </c>
      <c r="C315" s="6" t="s">
        <v>64</v>
      </c>
      <c r="D315" s="6" t="s">
        <v>159</v>
      </c>
      <c r="E315" s="8">
        <v>2</v>
      </c>
      <c r="F315" s="8">
        <v>727.02</v>
      </c>
      <c r="G315" s="26">
        <f t="shared" si="8"/>
        <v>1454.04</v>
      </c>
      <c r="H315" s="1"/>
      <c r="I315" s="27">
        <f t="shared" si="9"/>
        <v>0</v>
      </c>
    </row>
    <row r="316" spans="1:9" x14ac:dyDescent="0.3">
      <c r="B316" s="6" t="s">
        <v>62</v>
      </c>
      <c r="C316" s="6" t="s">
        <v>63</v>
      </c>
      <c r="D316" s="6" t="s">
        <v>159</v>
      </c>
      <c r="E316" s="8">
        <v>10</v>
      </c>
      <c r="F316" s="8">
        <v>378.08</v>
      </c>
      <c r="G316" s="26">
        <f t="shared" si="8"/>
        <v>3780.8</v>
      </c>
      <c r="H316" s="1"/>
      <c r="I316" s="27">
        <f t="shared" si="9"/>
        <v>0</v>
      </c>
    </row>
    <row r="317" spans="1:9" x14ac:dyDescent="0.3">
      <c r="B317" s="6" t="s">
        <v>65</v>
      </c>
      <c r="C317" s="6" t="s">
        <v>66</v>
      </c>
      <c r="D317" s="6" t="s">
        <v>159</v>
      </c>
      <c r="E317" s="8">
        <v>8</v>
      </c>
      <c r="F317" s="8">
        <v>152.29</v>
      </c>
      <c r="G317" s="26">
        <f t="shared" si="8"/>
        <v>1218.32</v>
      </c>
      <c r="H317" s="1"/>
      <c r="I317" s="27">
        <f t="shared" si="9"/>
        <v>0</v>
      </c>
    </row>
    <row r="318" spans="1:9" x14ac:dyDescent="0.3">
      <c r="B318" s="6" t="s">
        <v>288</v>
      </c>
      <c r="C318" s="6" t="s">
        <v>391</v>
      </c>
      <c r="D318" s="6" t="s">
        <v>161</v>
      </c>
      <c r="E318" s="8">
        <v>2</v>
      </c>
      <c r="F318" s="8">
        <v>137.79</v>
      </c>
      <c r="G318" s="26">
        <f t="shared" si="8"/>
        <v>275.58</v>
      </c>
      <c r="H318" s="1"/>
      <c r="I318" s="27">
        <f t="shared" si="9"/>
        <v>0</v>
      </c>
    </row>
    <row r="319" spans="1:9" x14ac:dyDescent="0.3">
      <c r="B319" s="6" t="s">
        <v>289</v>
      </c>
      <c r="C319" s="6" t="s">
        <v>392</v>
      </c>
      <c r="D319" s="6" t="s">
        <v>161</v>
      </c>
      <c r="E319" s="8">
        <v>2</v>
      </c>
      <c r="F319" s="8">
        <v>949.83</v>
      </c>
      <c r="G319" s="26">
        <f t="shared" si="8"/>
        <v>1899.66</v>
      </c>
      <c r="H319" s="1"/>
      <c r="I319" s="27">
        <f t="shared" si="9"/>
        <v>0</v>
      </c>
    </row>
    <row r="320" spans="1:9" x14ac:dyDescent="0.3">
      <c r="B320" s="6" t="s">
        <v>290</v>
      </c>
      <c r="C320" s="6" t="s">
        <v>393</v>
      </c>
      <c r="D320" s="6" t="s">
        <v>161</v>
      </c>
      <c r="E320" s="8">
        <v>2</v>
      </c>
      <c r="F320" s="8">
        <v>213.93</v>
      </c>
      <c r="G320" s="26">
        <f t="shared" si="8"/>
        <v>427.86</v>
      </c>
      <c r="H320" s="1"/>
      <c r="I320" s="27">
        <f t="shared" si="9"/>
        <v>0</v>
      </c>
    </row>
    <row r="321" spans="1:9" x14ac:dyDescent="0.3">
      <c r="B321" s="6" t="s">
        <v>291</v>
      </c>
      <c r="C321" s="6" t="s">
        <v>394</v>
      </c>
      <c r="D321" s="6" t="s">
        <v>161</v>
      </c>
      <c r="E321" s="8">
        <v>2</v>
      </c>
      <c r="F321" s="8">
        <v>534.80999999999995</v>
      </c>
      <c r="G321" s="26">
        <f t="shared" si="8"/>
        <v>1069.6199999999999</v>
      </c>
      <c r="H321" s="1"/>
      <c r="I321" s="27">
        <f t="shared" si="9"/>
        <v>0</v>
      </c>
    </row>
    <row r="322" spans="1:9" x14ac:dyDescent="0.3">
      <c r="B322" s="6" t="s">
        <v>292</v>
      </c>
      <c r="C322" s="6" t="s">
        <v>395</v>
      </c>
      <c r="D322" s="6" t="s">
        <v>161</v>
      </c>
      <c r="E322" s="8">
        <v>2</v>
      </c>
      <c r="F322" s="8">
        <v>36.020000000000003</v>
      </c>
      <c r="G322" s="26">
        <f t="shared" si="8"/>
        <v>72.040000000000006</v>
      </c>
      <c r="H322" s="1"/>
      <c r="I322" s="27">
        <f t="shared" si="9"/>
        <v>0</v>
      </c>
    </row>
    <row r="323" spans="1:9" x14ac:dyDescent="0.3">
      <c r="A323" s="6" t="s">
        <v>748</v>
      </c>
      <c r="B323" s="6" t="s">
        <v>749</v>
      </c>
      <c r="C323" s="6" t="s">
        <v>105</v>
      </c>
      <c r="G323" s="8"/>
      <c r="H323" s="28"/>
      <c r="I323" s="29"/>
    </row>
    <row r="324" spans="1:9" x14ac:dyDescent="0.3">
      <c r="B324" s="6" t="s">
        <v>106</v>
      </c>
      <c r="C324" s="6" t="s">
        <v>107</v>
      </c>
      <c r="D324" s="6" t="s">
        <v>35</v>
      </c>
      <c r="E324" s="8">
        <v>1</v>
      </c>
      <c r="F324" s="8">
        <v>290</v>
      </c>
      <c r="G324" s="26">
        <f t="shared" si="8"/>
        <v>290</v>
      </c>
      <c r="H324" s="1"/>
      <c r="I324" s="27">
        <f t="shared" si="9"/>
        <v>0</v>
      </c>
    </row>
    <row r="325" spans="1:9" x14ac:dyDescent="0.3">
      <c r="B325" s="6" t="s">
        <v>108</v>
      </c>
      <c r="C325" s="6" t="s">
        <v>109</v>
      </c>
      <c r="D325" s="6" t="s">
        <v>161</v>
      </c>
      <c r="E325" s="8">
        <v>2</v>
      </c>
      <c r="F325" s="8">
        <v>210</v>
      </c>
      <c r="G325" s="26">
        <f t="shared" si="8"/>
        <v>420</v>
      </c>
      <c r="H325" s="1"/>
      <c r="I325" s="27">
        <f t="shared" si="9"/>
        <v>0</v>
      </c>
    </row>
    <row r="326" spans="1:9" x14ac:dyDescent="0.3">
      <c r="B326" s="6" t="s">
        <v>110</v>
      </c>
      <c r="C326" s="6" t="s">
        <v>111</v>
      </c>
      <c r="D326" s="6" t="s">
        <v>161</v>
      </c>
      <c r="E326" s="8">
        <v>1</v>
      </c>
      <c r="F326" s="8">
        <v>210</v>
      </c>
      <c r="G326" s="26">
        <f t="shared" si="8"/>
        <v>210</v>
      </c>
      <c r="H326" s="1"/>
      <c r="I326" s="27">
        <f t="shared" si="9"/>
        <v>0</v>
      </c>
    </row>
    <row r="327" spans="1:9" x14ac:dyDescent="0.3">
      <c r="B327" s="6" t="s">
        <v>112</v>
      </c>
      <c r="C327" s="6" t="s">
        <v>113</v>
      </c>
      <c r="D327" s="6" t="s">
        <v>35</v>
      </c>
      <c r="E327" s="8">
        <v>1</v>
      </c>
      <c r="F327" s="8">
        <v>256.31</v>
      </c>
      <c r="G327" s="26">
        <f t="shared" si="8"/>
        <v>256.31</v>
      </c>
      <c r="H327" s="1"/>
      <c r="I327" s="27">
        <f t="shared" si="9"/>
        <v>0</v>
      </c>
    </row>
    <row r="328" spans="1:9" x14ac:dyDescent="0.3">
      <c r="B328" s="6" t="s">
        <v>114</v>
      </c>
      <c r="C328" s="6" t="s">
        <v>115</v>
      </c>
      <c r="D328" s="6" t="s">
        <v>35</v>
      </c>
      <c r="E328" s="8">
        <v>1</v>
      </c>
      <c r="F328" s="8">
        <v>157.41</v>
      </c>
      <c r="G328" s="26">
        <f t="shared" si="8"/>
        <v>157.41</v>
      </c>
      <c r="H328" s="1"/>
      <c r="I328" s="27">
        <f t="shared" si="9"/>
        <v>0</v>
      </c>
    </row>
    <row r="329" spans="1:9" x14ac:dyDescent="0.3">
      <c r="B329" s="6" t="s">
        <v>116</v>
      </c>
      <c r="C329" s="6" t="s">
        <v>117</v>
      </c>
      <c r="D329" s="6" t="s">
        <v>35</v>
      </c>
      <c r="E329" s="8">
        <v>2</v>
      </c>
      <c r="F329" s="8">
        <v>108.06</v>
      </c>
      <c r="G329" s="26">
        <f t="shared" si="8"/>
        <v>216.12</v>
      </c>
      <c r="H329" s="1"/>
      <c r="I329" s="27">
        <f t="shared" si="9"/>
        <v>0</v>
      </c>
    </row>
    <row r="330" spans="1:9" x14ac:dyDescent="0.3">
      <c r="B330" s="6" t="s">
        <v>118</v>
      </c>
      <c r="C330" s="6" t="s">
        <v>119</v>
      </c>
      <c r="D330" s="6" t="s">
        <v>35</v>
      </c>
      <c r="E330" s="8">
        <v>1</v>
      </c>
      <c r="F330" s="8">
        <v>572.87</v>
      </c>
      <c r="G330" s="26">
        <f t="shared" si="8"/>
        <v>572.87</v>
      </c>
      <c r="H330" s="1"/>
      <c r="I330" s="27">
        <f t="shared" si="9"/>
        <v>0</v>
      </c>
    </row>
    <row r="331" spans="1:9" x14ac:dyDescent="0.3">
      <c r="A331" s="6" t="s">
        <v>750</v>
      </c>
      <c r="B331" s="6" t="s">
        <v>751</v>
      </c>
      <c r="C331" s="6" t="s">
        <v>396</v>
      </c>
      <c r="G331" s="8"/>
      <c r="H331" s="28"/>
      <c r="I331" s="29"/>
    </row>
    <row r="332" spans="1:9" x14ac:dyDescent="0.3">
      <c r="A332" s="6" t="s">
        <v>752</v>
      </c>
      <c r="B332" s="6" t="s">
        <v>753</v>
      </c>
      <c r="C332" s="6" t="s">
        <v>94</v>
      </c>
      <c r="G332" s="8"/>
      <c r="H332" s="28"/>
      <c r="I332" s="29"/>
    </row>
    <row r="333" spans="1:9" x14ac:dyDescent="0.3">
      <c r="B333" s="6" t="s">
        <v>293</v>
      </c>
      <c r="C333" s="6" t="s">
        <v>397</v>
      </c>
      <c r="D333" s="6" t="s">
        <v>35</v>
      </c>
      <c r="E333" s="8">
        <v>2</v>
      </c>
      <c r="F333" s="8">
        <v>448.06</v>
      </c>
      <c r="G333" s="26">
        <f t="shared" ref="G333:G350" si="10">ROUND(E333*F333,2)</f>
        <v>896.12</v>
      </c>
      <c r="H333" s="1"/>
      <c r="I333" s="27">
        <f t="shared" ref="I333:I350" si="11">ROUND(E333*H333,2)</f>
        <v>0</v>
      </c>
    </row>
    <row r="334" spans="1:9" x14ac:dyDescent="0.3">
      <c r="B334" s="6" t="s">
        <v>294</v>
      </c>
      <c r="C334" s="6" t="s">
        <v>398</v>
      </c>
      <c r="D334" s="6" t="s">
        <v>35</v>
      </c>
      <c r="E334" s="8">
        <v>100</v>
      </c>
      <c r="F334" s="8">
        <v>67.94</v>
      </c>
      <c r="G334" s="26">
        <f t="shared" si="10"/>
        <v>6794</v>
      </c>
      <c r="H334" s="1"/>
      <c r="I334" s="27">
        <f t="shared" si="11"/>
        <v>0</v>
      </c>
    </row>
    <row r="335" spans="1:9" x14ac:dyDescent="0.3">
      <c r="B335" s="6" t="s">
        <v>295</v>
      </c>
      <c r="C335" s="6" t="s">
        <v>399</v>
      </c>
      <c r="D335" s="6" t="s">
        <v>35</v>
      </c>
      <c r="E335" s="8">
        <v>2</v>
      </c>
      <c r="F335" s="8">
        <v>100.8</v>
      </c>
      <c r="G335" s="26">
        <f t="shared" si="10"/>
        <v>201.6</v>
      </c>
      <c r="H335" s="1"/>
      <c r="I335" s="27">
        <f t="shared" si="11"/>
        <v>0</v>
      </c>
    </row>
    <row r="336" spans="1:9" x14ac:dyDescent="0.3">
      <c r="B336" s="6" t="s">
        <v>308</v>
      </c>
      <c r="C336" s="6" t="s">
        <v>409</v>
      </c>
      <c r="D336" s="6" t="s">
        <v>35</v>
      </c>
      <c r="E336" s="8">
        <v>3</v>
      </c>
      <c r="F336" s="8">
        <v>79.239999999999995</v>
      </c>
      <c r="G336" s="26">
        <f t="shared" si="10"/>
        <v>237.72</v>
      </c>
      <c r="H336" s="1"/>
      <c r="I336" s="27">
        <f t="shared" si="11"/>
        <v>0</v>
      </c>
    </row>
    <row r="337" spans="1:9" x14ac:dyDescent="0.3">
      <c r="A337" s="6" t="s">
        <v>754</v>
      </c>
      <c r="B337" s="6" t="s">
        <v>755</v>
      </c>
      <c r="C337" s="6" t="s">
        <v>95</v>
      </c>
      <c r="G337" s="8"/>
      <c r="H337" s="28"/>
      <c r="I337" s="29"/>
    </row>
    <row r="338" spans="1:9" x14ac:dyDescent="0.3">
      <c r="B338" s="6" t="s">
        <v>296</v>
      </c>
      <c r="C338" s="6" t="s">
        <v>400</v>
      </c>
      <c r="D338" s="6" t="s">
        <v>162</v>
      </c>
      <c r="E338" s="8">
        <v>2.5</v>
      </c>
      <c r="F338" s="8">
        <v>129.15</v>
      </c>
      <c r="G338" s="26">
        <f t="shared" si="10"/>
        <v>322.88</v>
      </c>
      <c r="H338" s="1"/>
      <c r="I338" s="27">
        <f t="shared" si="11"/>
        <v>0</v>
      </c>
    </row>
    <row r="339" spans="1:9" x14ac:dyDescent="0.3">
      <c r="B339" s="6" t="s">
        <v>297</v>
      </c>
      <c r="C339" s="6" t="s">
        <v>401</v>
      </c>
      <c r="D339" s="6" t="s">
        <v>162</v>
      </c>
      <c r="E339" s="8">
        <v>2.5</v>
      </c>
      <c r="F339" s="8">
        <v>21</v>
      </c>
      <c r="G339" s="26">
        <f t="shared" si="10"/>
        <v>52.5</v>
      </c>
      <c r="H339" s="1"/>
      <c r="I339" s="27">
        <f t="shared" si="11"/>
        <v>0</v>
      </c>
    </row>
    <row r="340" spans="1:9" x14ac:dyDescent="0.3">
      <c r="B340" s="6" t="s">
        <v>298</v>
      </c>
      <c r="C340" s="6" t="s">
        <v>402</v>
      </c>
      <c r="D340" s="6" t="s">
        <v>162</v>
      </c>
      <c r="E340" s="8">
        <v>2.5</v>
      </c>
      <c r="F340" s="8">
        <v>21</v>
      </c>
      <c r="G340" s="26">
        <f t="shared" si="10"/>
        <v>52.5</v>
      </c>
      <c r="H340" s="1"/>
      <c r="I340" s="27">
        <f t="shared" si="11"/>
        <v>0</v>
      </c>
    </row>
    <row r="341" spans="1:9" x14ac:dyDescent="0.3">
      <c r="B341" s="6" t="s">
        <v>101</v>
      </c>
      <c r="C341" s="6" t="s">
        <v>102</v>
      </c>
      <c r="D341" s="6" t="s">
        <v>160</v>
      </c>
      <c r="E341" s="8">
        <v>300</v>
      </c>
      <c r="F341" s="8">
        <v>0.51</v>
      </c>
      <c r="G341" s="26">
        <f t="shared" si="10"/>
        <v>153</v>
      </c>
      <c r="H341" s="1"/>
      <c r="I341" s="27">
        <f t="shared" si="11"/>
        <v>0</v>
      </c>
    </row>
    <row r="342" spans="1:9" x14ac:dyDescent="0.3">
      <c r="B342" s="6" t="s">
        <v>96</v>
      </c>
      <c r="C342" s="6" t="s">
        <v>174</v>
      </c>
      <c r="D342" s="6" t="s">
        <v>161</v>
      </c>
      <c r="E342" s="8">
        <v>6</v>
      </c>
      <c r="F342" s="8">
        <v>78.33</v>
      </c>
      <c r="G342" s="26">
        <f t="shared" si="10"/>
        <v>469.98</v>
      </c>
      <c r="H342" s="1"/>
      <c r="I342" s="27">
        <f t="shared" si="11"/>
        <v>0</v>
      </c>
    </row>
    <row r="343" spans="1:9" x14ac:dyDescent="0.3">
      <c r="B343" s="6" t="s">
        <v>98</v>
      </c>
      <c r="C343" s="6" t="s">
        <v>176</v>
      </c>
      <c r="D343" s="6" t="s">
        <v>161</v>
      </c>
      <c r="E343" s="8">
        <v>2</v>
      </c>
      <c r="F343" s="8">
        <v>66.13</v>
      </c>
      <c r="G343" s="26">
        <f t="shared" si="10"/>
        <v>132.26</v>
      </c>
      <c r="H343" s="1"/>
      <c r="I343" s="27">
        <f t="shared" si="11"/>
        <v>0</v>
      </c>
    </row>
    <row r="344" spans="1:9" x14ac:dyDescent="0.3">
      <c r="B344" s="6" t="s">
        <v>99</v>
      </c>
      <c r="C344" s="6" t="s">
        <v>177</v>
      </c>
      <c r="D344" s="6" t="s">
        <v>161</v>
      </c>
      <c r="E344" s="8">
        <v>2</v>
      </c>
      <c r="F344" s="8">
        <v>66.12</v>
      </c>
      <c r="G344" s="26">
        <f t="shared" si="10"/>
        <v>132.24</v>
      </c>
      <c r="H344" s="1"/>
      <c r="I344" s="27">
        <f t="shared" si="11"/>
        <v>0</v>
      </c>
    </row>
    <row r="345" spans="1:9" x14ac:dyDescent="0.3">
      <c r="B345" s="6" t="s">
        <v>100</v>
      </c>
      <c r="C345" s="6" t="s">
        <v>178</v>
      </c>
      <c r="D345" s="6" t="s">
        <v>161</v>
      </c>
      <c r="E345" s="8">
        <v>2</v>
      </c>
      <c r="F345" s="8">
        <v>66.13</v>
      </c>
      <c r="G345" s="26">
        <f t="shared" si="10"/>
        <v>132.26</v>
      </c>
      <c r="H345" s="1"/>
      <c r="I345" s="27">
        <f t="shared" si="11"/>
        <v>0</v>
      </c>
    </row>
    <row r="346" spans="1:9" x14ac:dyDescent="0.3">
      <c r="B346" s="6" t="s">
        <v>97</v>
      </c>
      <c r="C346" s="6" t="s">
        <v>175</v>
      </c>
      <c r="D346" s="6" t="s">
        <v>161</v>
      </c>
      <c r="E346" s="8">
        <v>6</v>
      </c>
      <c r="F346" s="8">
        <v>78.33</v>
      </c>
      <c r="G346" s="26">
        <f t="shared" si="10"/>
        <v>469.98</v>
      </c>
      <c r="H346" s="1"/>
      <c r="I346" s="27">
        <f t="shared" si="11"/>
        <v>0</v>
      </c>
    </row>
    <row r="347" spans="1:9" x14ac:dyDescent="0.3">
      <c r="B347" s="6" t="s">
        <v>299</v>
      </c>
      <c r="C347" s="6" t="s">
        <v>403</v>
      </c>
      <c r="D347" s="6" t="s">
        <v>158</v>
      </c>
      <c r="E347" s="8">
        <v>50</v>
      </c>
      <c r="F347" s="8">
        <v>38.340000000000003</v>
      </c>
      <c r="G347" s="26">
        <f t="shared" si="10"/>
        <v>1917</v>
      </c>
      <c r="H347" s="1"/>
      <c r="I347" s="27">
        <f t="shared" si="11"/>
        <v>0</v>
      </c>
    </row>
    <row r="348" spans="1:9" x14ac:dyDescent="0.3">
      <c r="B348" s="6" t="s">
        <v>103</v>
      </c>
      <c r="C348" s="6" t="s">
        <v>179</v>
      </c>
      <c r="D348" s="6" t="s">
        <v>162</v>
      </c>
      <c r="E348" s="8">
        <v>300</v>
      </c>
      <c r="F348" s="8">
        <v>19.82</v>
      </c>
      <c r="G348" s="26">
        <f t="shared" si="10"/>
        <v>5946</v>
      </c>
      <c r="H348" s="1"/>
      <c r="I348" s="27">
        <f t="shared" si="11"/>
        <v>0</v>
      </c>
    </row>
    <row r="349" spans="1:9" x14ac:dyDescent="0.3">
      <c r="A349" s="6" t="s">
        <v>756</v>
      </c>
      <c r="B349" s="6" t="s">
        <v>757</v>
      </c>
      <c r="C349" s="6" t="s">
        <v>104</v>
      </c>
      <c r="G349" s="8"/>
      <c r="H349" s="28"/>
      <c r="I349" s="29"/>
    </row>
    <row r="350" spans="1:9" x14ac:dyDescent="0.3">
      <c r="B350" s="6" t="s">
        <v>758</v>
      </c>
      <c r="C350" s="6" t="s">
        <v>759</v>
      </c>
      <c r="D350" s="6" t="s">
        <v>157</v>
      </c>
      <c r="E350" s="8">
        <v>1</v>
      </c>
      <c r="F350" s="8">
        <v>10500</v>
      </c>
      <c r="G350" s="26">
        <f t="shared" si="10"/>
        <v>10500</v>
      </c>
      <c r="H350" s="1"/>
      <c r="I350" s="27">
        <f t="shared" si="11"/>
        <v>0</v>
      </c>
    </row>
  </sheetData>
  <sheetProtection algorithmName="SHA-512" hashValue="J/asc+5TLpE5pwBddK2jyzmsi+IpLdR1YKpo/YqbJtYbKbty0yuq4rq9xzPUn1ytu3FYQTwrTveWKjnP6CAm/A==" saltValue="UZ+oXPBDV3vyQU21/orEIg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2">
    <dataValidation type="decimal" operator="lessThanOrEqual" allowBlank="1" showErrorMessage="1" errorTitle="ERROR" error="El importe por partida ofertado no podrá ser superior al de licitación" sqref="H86:H349 H74:H84 H12:H31 H33:H72" xr:uid="{12538983-3D46-4E4D-AFD9-3792E5D73D31}">
      <formula1>F12</formula1>
    </dataValidation>
    <dataValidation type="decimal" operator="equal" allowBlank="1" showErrorMessage="1" errorTitle="ERROR" error="El importe de la Partida Alzada debe ser igual al de Proyecto." sqref="H350 H85 H73 H32" xr:uid="{7B39F70D-03CB-46D6-BA2A-401BFCDB513A}">
      <formula1>F32</formula1>
    </dataValidation>
  </dataValidations>
  <pageMargins left="0.7" right="0.7" top="0.75" bottom="0.75" header="0.3" footer="0.3"/>
  <pageSetup paperSize="9" orientation="portrait" r:id="rId1"/>
  <ignoredErrors>
    <ignoredError sqref="A12 A44 A74 A160 A298:A299 A313 A323 A331:A332 A337 A34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31</v>
      </c>
    </row>
    <row r="2" spans="1:2" x14ac:dyDescent="0.3">
      <c r="A2" s="3"/>
      <c r="B2" s="2" t="s">
        <v>32</v>
      </c>
    </row>
    <row r="3" spans="1:2" x14ac:dyDescent="0.3">
      <c r="A3" s="4"/>
      <c r="B3" s="2" t="s">
        <v>33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2024-08-28T13:09:37Z</dcterms:modified>
</cp:coreProperties>
</file>